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ND\Schvalene dokumenty\Prirucka - vyuctovanie a vecne vyhodnotenie\"/>
    </mc:Choice>
  </mc:AlternateContent>
  <bookViews>
    <workbookView xWindow="0" yWindow="0" windowWidth="28800" windowHeight="12210"/>
  </bookViews>
  <sheets>
    <sheet name="Vyúčtovanie medzinár. mobil" sheetId="1" r:id="rId1"/>
    <sheet name="Použitie motorového vozidla" sheetId="4" r:id="rId2"/>
    <sheet name="Medzinárodná mobilita-príklad" sheetId="2" r:id="rId3"/>
    <sheet name="Použitie motor. vozidla-príklad" sheetId="3" r:id="rId4"/>
  </sheets>
  <definedNames>
    <definedName name="_xlnm.Print_Area" localSheetId="0">'Vyúčtovanie medzinár. mobil'!$A$1:$L$97</definedName>
  </definedNames>
  <calcPr calcId="162913"/>
</workbook>
</file>

<file path=xl/calcChain.xml><?xml version="1.0" encoding="utf-8"?>
<calcChain xmlns="http://schemas.openxmlformats.org/spreadsheetml/2006/main">
  <c r="B27" i="4" l="1"/>
  <c r="B18" i="4"/>
  <c r="B9" i="4"/>
  <c r="O61" i="2" l="1"/>
  <c r="O60" i="2"/>
  <c r="I88" i="2"/>
  <c r="I87" i="2"/>
  <c r="I86" i="2"/>
  <c r="I85" i="2"/>
  <c r="I84" i="2"/>
  <c r="G78" i="2"/>
  <c r="G77" i="2"/>
  <c r="G76" i="2"/>
  <c r="G75" i="2"/>
  <c r="G74" i="2"/>
  <c r="G73" i="2"/>
  <c r="L68" i="2"/>
  <c r="H68" i="2"/>
  <c r="J68" i="2" s="1"/>
  <c r="L67" i="2"/>
  <c r="H67" i="2"/>
  <c r="J67" i="2" s="1"/>
  <c r="L66" i="2"/>
  <c r="H66" i="2"/>
  <c r="J66" i="2" s="1"/>
  <c r="L65" i="2"/>
  <c r="H65" i="2"/>
  <c r="J65" i="2" s="1"/>
  <c r="L64" i="2"/>
  <c r="H64" i="2"/>
  <c r="J64" i="2" s="1"/>
  <c r="L63" i="2"/>
  <c r="H63" i="2"/>
  <c r="J63" i="2" s="1"/>
  <c r="L62" i="2"/>
  <c r="H62" i="2"/>
  <c r="J62" i="2" s="1"/>
  <c r="L61" i="2"/>
  <c r="H61" i="2"/>
  <c r="J61" i="2" s="1"/>
  <c r="L60" i="2"/>
  <c r="H60" i="2"/>
  <c r="J60" i="2" s="1"/>
  <c r="L59" i="2"/>
  <c r="H59" i="2"/>
  <c r="J59" i="2" s="1"/>
  <c r="H53" i="2"/>
  <c r="H52" i="2"/>
  <c r="H51" i="2"/>
  <c r="H50" i="2"/>
  <c r="H49" i="2"/>
  <c r="H48" i="2"/>
  <c r="K37" i="2"/>
  <c r="K36" i="2"/>
  <c r="K35" i="2"/>
  <c r="K34" i="2"/>
  <c r="K33" i="2"/>
  <c r="K32" i="2"/>
  <c r="K31" i="2"/>
  <c r="K30" i="2"/>
  <c r="K29" i="2"/>
  <c r="K28" i="2"/>
  <c r="K27" i="2"/>
  <c r="B27" i="3"/>
  <c r="B18" i="3"/>
  <c r="B9" i="3"/>
  <c r="G74" i="1"/>
  <c r="G75" i="1"/>
  <c r="G76" i="1"/>
  <c r="G77" i="1"/>
  <c r="G78" i="1"/>
  <c r="G73" i="1"/>
  <c r="H62" i="1"/>
  <c r="J62" i="1" s="1"/>
  <c r="H63" i="1"/>
  <c r="H64" i="1"/>
  <c r="J64" i="1" s="1"/>
  <c r="H65" i="1"/>
  <c r="H66" i="1"/>
  <c r="J66" i="1" s="1"/>
  <c r="H67" i="1"/>
  <c r="H68" i="1"/>
  <c r="J68" i="1" s="1"/>
  <c r="H59" i="1"/>
  <c r="J59" i="1" s="1"/>
  <c r="H60" i="1"/>
  <c r="H61" i="1"/>
  <c r="J61" i="1" s="1"/>
  <c r="J60" i="1"/>
  <c r="J63" i="1"/>
  <c r="J65" i="1"/>
  <c r="J67" i="1"/>
  <c r="K27" i="1"/>
  <c r="K28" i="1"/>
  <c r="K29" i="1"/>
  <c r="K30" i="1"/>
  <c r="K31" i="1"/>
  <c r="K32" i="1"/>
  <c r="K33" i="1"/>
  <c r="K34" i="1"/>
  <c r="K35" i="1"/>
  <c r="K36" i="1"/>
  <c r="K37" i="1"/>
  <c r="H49" i="1"/>
  <c r="H50" i="1"/>
  <c r="H51" i="1"/>
  <c r="H52" i="1"/>
  <c r="H53" i="1"/>
  <c r="H48" i="1"/>
  <c r="B86" i="1" l="1"/>
  <c r="B87" i="1"/>
  <c r="B87" i="2"/>
  <c r="B85" i="2"/>
  <c r="B84" i="2"/>
  <c r="B86" i="2"/>
  <c r="B85" i="1"/>
  <c r="B84" i="1"/>
  <c r="L63" i="1"/>
  <c r="L62" i="1"/>
  <c r="L61" i="1"/>
  <c r="L60" i="1"/>
  <c r="L68" i="1"/>
  <c r="L67" i="1"/>
  <c r="L66" i="1"/>
  <c r="L65" i="1"/>
  <c r="L64" i="1"/>
  <c r="L59" i="1"/>
  <c r="B88" i="2" l="1"/>
  <c r="B88" i="1"/>
  <c r="I85" i="1"/>
  <c r="I87" i="1"/>
  <c r="I84" i="1"/>
  <c r="I86" i="1"/>
  <c r="I88" i="1"/>
</calcChain>
</file>

<file path=xl/sharedStrings.xml><?xml version="1.0" encoding="utf-8"?>
<sst xmlns="http://schemas.openxmlformats.org/spreadsheetml/2006/main" count="281" uniqueCount="102">
  <si>
    <t>Priezvisko, meno:</t>
  </si>
  <si>
    <t>Bydlisko:</t>
  </si>
  <si>
    <t>miesto</t>
  </si>
  <si>
    <t>dátum</t>
  </si>
  <si>
    <t>čas</t>
  </si>
  <si>
    <t>Spolucestujúci:</t>
  </si>
  <si>
    <t>Dopravný prostriedok:</t>
  </si>
  <si>
    <t>Rozpis cesty</t>
  </si>
  <si>
    <t>Odchod z</t>
  </si>
  <si>
    <t>Dátum</t>
  </si>
  <si>
    <t>Čas</t>
  </si>
  <si>
    <t>Príchod do</t>
  </si>
  <si>
    <t>Prostriedok</t>
  </si>
  <si>
    <t>Prekročenie štátnej hranice</t>
  </si>
  <si>
    <t>Prechod</t>
  </si>
  <si>
    <t>Náklady na ubytovanie</t>
  </si>
  <si>
    <t>Dátum od</t>
  </si>
  <si>
    <t>Dátum do</t>
  </si>
  <si>
    <t>EUR</t>
  </si>
  <si>
    <t>Krajina</t>
  </si>
  <si>
    <t>Čas od</t>
  </si>
  <si>
    <t>Čas do</t>
  </si>
  <si>
    <t>Stravné</t>
  </si>
  <si>
    <t>Poskytnuté</t>
  </si>
  <si>
    <t>Trvanie</t>
  </si>
  <si>
    <t>* v prípade potreby pridajte alebo vymažte riadok</t>
  </si>
  <si>
    <t>Prekročenie štátnej hranice pri návrate</t>
  </si>
  <si>
    <t>Začiatok mobility</t>
  </si>
  <si>
    <t>Koniec mobility</t>
  </si>
  <si>
    <t>Položka</t>
  </si>
  <si>
    <t>Cesta</t>
  </si>
  <si>
    <t>Ubytovanie</t>
  </si>
  <si>
    <t xml:space="preserve">Stravné </t>
  </si>
  <si>
    <t>Iné výdavky</t>
  </si>
  <si>
    <t>Podpis účastníka mobility:</t>
  </si>
  <si>
    <t>SPOLU</t>
  </si>
  <si>
    <t xml:space="preserve"> </t>
  </si>
  <si>
    <t>Dátum:</t>
  </si>
  <si>
    <t xml:space="preserve">Zmluva č. </t>
  </si>
  <si>
    <t>** uvádzajte v prípade nákladov na víza, poplatky za cestné komunikácie, dialničná známka ....</t>
  </si>
  <si>
    <t>Cestovné v EUR</t>
  </si>
  <si>
    <t>Použitá mena</t>
  </si>
  <si>
    <t>Použitý menový kurz 1 EUR</t>
  </si>
  <si>
    <t>Cestovné v použitej mene</t>
  </si>
  <si>
    <t>Za noc v použitej mene</t>
  </si>
  <si>
    <t>Celkom v použitej mene</t>
  </si>
  <si>
    <t>Celkom v EUR</t>
  </si>
  <si>
    <t>Sumarizácia výdavkov v EUR</t>
  </si>
  <si>
    <t>Počet nocí</t>
  </si>
  <si>
    <t>Suma v EUR</t>
  </si>
  <si>
    <t>Cena za 1 L benzínu</t>
  </si>
  <si>
    <t>Použitie motorového vozidla</t>
  </si>
  <si>
    <t>Trasa z - do</t>
  </si>
  <si>
    <t>Vzdialenosť (km)</t>
  </si>
  <si>
    <t>Priemerná spotreba (L)</t>
  </si>
  <si>
    <t>Bratislava - Košice</t>
  </si>
  <si>
    <t>Palivo celkom</t>
  </si>
  <si>
    <t>* v prípade použitia motorového vozidla je potrené predložiť kópiu technického preukazu</t>
  </si>
  <si>
    <t>GBP</t>
  </si>
  <si>
    <t>Slovensko</t>
  </si>
  <si>
    <t>Domáce náhrady</t>
  </si>
  <si>
    <t>Zahraničné cesty</t>
  </si>
  <si>
    <t>Krátenie za poskytnutú stravu:</t>
  </si>
  <si>
    <t>raňajky</t>
  </si>
  <si>
    <t>obed</t>
  </si>
  <si>
    <t>večera</t>
  </si>
  <si>
    <t>Prešov</t>
  </si>
  <si>
    <t>bus, lietadlo</t>
  </si>
  <si>
    <t>Košice</t>
  </si>
  <si>
    <t>bus</t>
  </si>
  <si>
    <t>Londýn-letisko</t>
  </si>
  <si>
    <t>lietadlo</t>
  </si>
  <si>
    <t>Londýn-mesto</t>
  </si>
  <si>
    <t>metro</t>
  </si>
  <si>
    <t>* použite menový kurz NBS v deň úhrady platby; www.nbs.sk</t>
  </si>
  <si>
    <t>*</t>
  </si>
  <si>
    <t>* ak je letenka obojsmerná, uveďte sumu za spiatočnú letenku</t>
  </si>
  <si>
    <t>*neuvádza sa; cena letenky bola uvedená pri ceste na miesto mobility</t>
  </si>
  <si>
    <t>Košice-let.</t>
  </si>
  <si>
    <t>Spojené kráľovstvo</t>
  </si>
  <si>
    <t>**</t>
  </si>
  <si>
    <t>0:00 - 4:59</t>
  </si>
  <si>
    <t>5:00 - 11:59</t>
  </si>
  <si>
    <t>12:00 - 17:59</t>
  </si>
  <si>
    <t>18:00 - 24:00</t>
  </si>
  <si>
    <t>0:00 - 5:59</t>
  </si>
  <si>
    <t>6:00  -12:00</t>
  </si>
  <si>
    <t>12:01 - 24:00</t>
  </si>
  <si>
    <t>% z celej sumy</t>
  </si>
  <si>
    <t>Priemerná spotreba (L)**</t>
  </si>
  <si>
    <t>** ako je uvedenév technickom preukaze k použitému autu</t>
  </si>
  <si>
    <t>Rozpis cesty*</t>
  </si>
  <si>
    <t>Použitý menový kurz 1 EUR**</t>
  </si>
  <si>
    <t>** použite menový kurz uvedený na bankovom výpise v deň úhrady, resp. menový kurz NBS v deň úhrady platby www.nbs.sk</t>
  </si>
  <si>
    <t>Cieľová destinácia, hostiteľská organizácia, termín aktivity</t>
  </si>
  <si>
    <t>Stravné v použitej mene**</t>
  </si>
  <si>
    <t>** sadzby stanovené Opatrením 401/2012 Z.z. Ministerstva financií SR https://www.slov-lex.sk/pravne-predpisy/SK/ZZ/2012/401/ (informatívny charakter)</t>
  </si>
  <si>
    <t>Iné súvisiace výdavky**</t>
  </si>
  <si>
    <t>Použitie motorového vozidla - príklad</t>
  </si>
  <si>
    <t>* túto sumu vložíte do vyúčtovania</t>
  </si>
  <si>
    <t>CESTOVNÝ PRÍKAZ - VYÚČTOVANIE MEDZINÁRODNEJ MOBILITY</t>
  </si>
  <si>
    <t>CESTOVNÝ PRÍKAZ - VYÚČTOVANIE MEDZINÁRODNEJ MOBILITY (príklad)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</si>
</sst>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_€"/>
    <numFmt numFmtId="165" formatCode="0.0"/>
    <numFmt numFmtId="166" formatCode="_-* #,##0.000\ [$€-1]_-;\-* #,##0.000\ [$€-1]_-;_-* &quot;-&quot;???\ [$€-1]_-;_-@_-"/>
    <numFmt numFmtId="167" formatCode="#,##0.00\ [$€-1];[Red]\-#,##0.00\ [$€-1]"/>
    <numFmt numFmtId="168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4" fontId="2" fillId="0" borderId="0" xfId="0" applyNumberFormat="1" applyFont="1" applyBorder="1"/>
    <xf numFmtId="0" fontId="3" fillId="0" borderId="4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Border="1"/>
    <xf numFmtId="14" fontId="6" fillId="0" borderId="0" xfId="0" applyNumberFormat="1" applyFont="1" applyBorder="1"/>
    <xf numFmtId="14" fontId="6" fillId="0" borderId="4" xfId="0" applyNumberFormat="1" applyFont="1" applyBorder="1"/>
    <xf numFmtId="20" fontId="6" fillId="0" borderId="4" xfId="0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center"/>
    </xf>
    <xf numFmtId="20" fontId="6" fillId="0" borderId="0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3" xfId="0" applyFont="1" applyBorder="1"/>
    <xf numFmtId="0" fontId="6" fillId="0" borderId="0" xfId="0" applyFont="1" applyAlignment="1">
      <alignment horizontal="center"/>
    </xf>
    <xf numFmtId="9" fontId="6" fillId="0" borderId="4" xfId="1" applyNumberFormat="1" applyFont="1" applyBorder="1"/>
    <xf numFmtId="20" fontId="6" fillId="0" borderId="0" xfId="0" applyNumberFormat="1" applyFont="1"/>
    <xf numFmtId="0" fontId="0" fillId="0" borderId="0" xfId="0" applyFont="1"/>
    <xf numFmtId="0" fontId="6" fillId="0" borderId="4" xfId="0" applyFont="1" applyFill="1" applyBorder="1"/>
    <xf numFmtId="2" fontId="6" fillId="0" borderId="4" xfId="0" applyNumberFormat="1" applyFont="1" applyFill="1" applyBorder="1"/>
    <xf numFmtId="0" fontId="3" fillId="2" borderId="0" xfId="0" applyFont="1" applyFill="1"/>
    <xf numFmtId="0" fontId="3" fillId="2" borderId="0" xfId="0" applyFont="1" applyFill="1" applyBorder="1"/>
    <xf numFmtId="14" fontId="6" fillId="2" borderId="0" xfId="0" applyNumberFormat="1" applyFont="1" applyFill="1"/>
    <xf numFmtId="20" fontId="6" fillId="2" borderId="0" xfId="0" applyNumberFormat="1" applyFont="1" applyFill="1"/>
    <xf numFmtId="0" fontId="6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/>
    <xf numFmtId="0" fontId="7" fillId="0" borderId="4" xfId="0" applyFont="1" applyBorder="1"/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10" fillId="0" borderId="7" xfId="0" applyFont="1" applyFill="1" applyBorder="1"/>
    <xf numFmtId="0" fontId="10" fillId="0" borderId="0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9" fillId="0" borderId="0" xfId="0" applyFont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/>
    <xf numFmtId="164" fontId="6" fillId="2" borderId="4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8" xfId="0" applyNumberFormat="1" applyFont="1" applyFill="1" applyBorder="1"/>
    <xf numFmtId="164" fontId="6" fillId="0" borderId="4" xfId="0" applyNumberFormat="1" applyFont="1" applyBorder="1"/>
    <xf numFmtId="164" fontId="6" fillId="2" borderId="2" xfId="0" applyNumberFormat="1" applyFont="1" applyFill="1" applyBorder="1"/>
    <xf numFmtId="164" fontId="11" fillId="2" borderId="4" xfId="0" applyNumberFormat="1" applyFont="1" applyFill="1" applyBorder="1"/>
    <xf numFmtId="164" fontId="6" fillId="0" borderId="2" xfId="0" applyNumberFormat="1" applyFont="1" applyFill="1" applyBorder="1"/>
    <xf numFmtId="164" fontId="6" fillId="0" borderId="8" xfId="0" applyNumberFormat="1" applyFont="1" applyFill="1" applyBorder="1"/>
    <xf numFmtId="164" fontId="6" fillId="0" borderId="4" xfId="0" applyNumberFormat="1" applyFont="1" applyFill="1" applyBorder="1"/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7" fontId="9" fillId="3" borderId="16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9" fontId="0" fillId="0" borderId="0" xfId="0" applyNumberFormat="1"/>
    <xf numFmtId="46" fontId="0" fillId="0" borderId="0" xfId="0" applyNumberFormat="1" applyAlignment="1">
      <alignment horizontal="center"/>
    </xf>
    <xf numFmtId="168" fontId="6" fillId="0" borderId="4" xfId="0" applyNumberFormat="1" applyFont="1" applyBorder="1"/>
    <xf numFmtId="168" fontId="6" fillId="0" borderId="2" xfId="0" applyNumberFormat="1" applyFont="1" applyFill="1" applyBorder="1"/>
    <xf numFmtId="168" fontId="6" fillId="0" borderId="8" xfId="0" applyNumberFormat="1" applyFont="1" applyFill="1" applyBorder="1"/>
    <xf numFmtId="168" fontId="6" fillId="0" borderId="4" xfId="0" applyNumberFormat="1" applyFont="1" applyFill="1" applyBorder="1"/>
    <xf numFmtId="0" fontId="9" fillId="0" borderId="4" xfId="0" applyFont="1" applyBorder="1" applyAlignment="1">
      <alignment horizontal="left"/>
    </xf>
    <xf numFmtId="20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left"/>
    </xf>
    <xf numFmtId="9" fontId="0" fillId="0" borderId="4" xfId="0" applyNumberFormat="1" applyBorder="1"/>
    <xf numFmtId="46" fontId="0" fillId="0" borderId="4" xfId="0" applyNumberFormat="1" applyBorder="1" applyAlignment="1">
      <alignment horizontal="center"/>
    </xf>
    <xf numFmtId="0" fontId="2" fillId="0" borderId="4" xfId="0" applyFont="1" applyBorder="1"/>
    <xf numFmtId="0" fontId="17" fillId="0" borderId="0" xfId="0" applyFont="1" applyAlignment="1">
      <alignment horizontal="center"/>
    </xf>
    <xf numFmtId="167" fontId="18" fillId="3" borderId="1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/>
    <xf numFmtId="0" fontId="0" fillId="2" borderId="0" xfId="0" applyFont="1" applyFill="1" applyAlignment="1"/>
    <xf numFmtId="0" fontId="16" fillId="0" borderId="0" xfId="0" applyFont="1" applyAlignment="1">
      <alignment horizontal="center"/>
    </xf>
    <xf numFmtId="0" fontId="15" fillId="0" borderId="0" xfId="0" applyFont="1" applyAlignment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</xdr:colOff>
      <xdr:row>9</xdr:row>
      <xdr:rowOff>36195</xdr:rowOff>
    </xdr:from>
    <xdr:to>
      <xdr:col>7</xdr:col>
      <xdr:colOff>533400</xdr:colOff>
      <xdr:row>14</xdr:row>
      <xdr:rowOff>123825</xdr:rowOff>
    </xdr:to>
    <xdr:sp macro="" textlink="">
      <xdr:nvSpPr>
        <xdr:cNvPr id="2" name="TextBox 3"/>
        <xdr:cNvSpPr txBox="1"/>
      </xdr:nvSpPr>
      <xdr:spPr>
        <a:xfrm>
          <a:off x="2459355" y="1560195"/>
          <a:ext cx="2426970" cy="1040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k-SK" baseline="0"/>
            <a:t>                                                                                                         </a:t>
          </a:r>
          <a:r>
            <a:rPr lang="sk-SK"/>
            <a:t>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</xdr:colOff>
      <xdr:row>9</xdr:row>
      <xdr:rowOff>36195</xdr:rowOff>
    </xdr:from>
    <xdr:to>
      <xdr:col>7</xdr:col>
      <xdr:colOff>533400</xdr:colOff>
      <xdr:row>14</xdr:row>
      <xdr:rowOff>123825</xdr:rowOff>
    </xdr:to>
    <xdr:sp macro="" textlink="">
      <xdr:nvSpPr>
        <xdr:cNvPr id="2" name="TextBox 3"/>
        <xdr:cNvSpPr txBox="1"/>
      </xdr:nvSpPr>
      <xdr:spPr>
        <a:xfrm>
          <a:off x="3068955" y="1569720"/>
          <a:ext cx="2503170" cy="8972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sk-SK" baseline="0"/>
            <a:t>Londýn, Spojené kráľovstvo</a:t>
          </a:r>
        </a:p>
        <a:p>
          <a:pPr algn="l"/>
          <a:r>
            <a:rPr lang="sk-SK" baseline="0"/>
            <a:t>London Art Fair</a:t>
          </a:r>
        </a:p>
        <a:p>
          <a:pPr algn="l"/>
          <a:r>
            <a:rPr lang="sk-SK" baseline="0"/>
            <a:t>2.1.2016 - 7.1.2016</a:t>
          </a:r>
        </a:p>
        <a:p>
          <a:pPr algn="l"/>
          <a:r>
            <a:rPr lang="sk-SK" baseline="0"/>
            <a:t>                                                                               </a:t>
          </a:r>
          <a:r>
            <a:rPr lang="sk-SK"/>
            <a:t>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topLeftCell="A73" zoomScale="130" zoomScaleNormal="130" workbookViewId="0">
      <selection activeCell="J22" sqref="J22"/>
    </sheetView>
  </sheetViews>
  <sheetFormatPr defaultColWidth="9.140625" defaultRowHeight="12.75" x14ac:dyDescent="0.2"/>
  <cols>
    <col min="1" max="1" width="13.85546875" style="11" bestFit="1" customWidth="1"/>
    <col min="2" max="2" width="10.28515625" style="11" bestFit="1" customWidth="1"/>
    <col min="3" max="3" width="12.42578125" style="11" customWidth="1"/>
    <col min="4" max="4" width="9.140625" style="11"/>
    <col min="5" max="5" width="10.42578125" style="11" customWidth="1"/>
    <col min="6" max="6" width="9.28515625" style="11" bestFit="1" customWidth="1"/>
    <col min="7" max="7" width="10.7109375" style="11" customWidth="1"/>
    <col min="8" max="8" width="10.85546875" style="11" customWidth="1"/>
    <col min="9" max="9" width="10.5703125" style="11" customWidth="1"/>
    <col min="10" max="10" width="10.85546875" style="11" customWidth="1"/>
    <col min="11" max="11" width="11.85546875" style="61" customWidth="1"/>
    <col min="12" max="16384" width="9.140625" style="11"/>
  </cols>
  <sheetData>
    <row r="1" spans="1:8" s="11" customFormat="1" x14ac:dyDescent="0.2"/>
    <row r="2" spans="1:8" s="11" customFormat="1" ht="15.75" x14ac:dyDescent="0.25">
      <c r="B2" s="105" t="s">
        <v>100</v>
      </c>
      <c r="C2" s="106"/>
      <c r="D2" s="106"/>
      <c r="E2" s="106"/>
      <c r="F2" s="106"/>
      <c r="G2" s="106"/>
    </row>
    <row r="3" spans="1:8" s="11" customFormat="1" ht="15.75" x14ac:dyDescent="0.25">
      <c r="B3" s="50"/>
      <c r="C3" s="58" t="s">
        <v>38</v>
      </c>
      <c r="D3" s="107"/>
      <c r="E3" s="107"/>
      <c r="F3" s="51"/>
      <c r="G3" s="51"/>
    </row>
    <row r="4" spans="1:8" s="11" customFormat="1" x14ac:dyDescent="0.2"/>
    <row r="5" spans="1:8" s="11" customFormat="1" x14ac:dyDescent="0.2">
      <c r="B5" s="1" t="s">
        <v>0</v>
      </c>
      <c r="C5" s="37"/>
    </row>
    <row r="6" spans="1:8" s="11" customFormat="1" x14ac:dyDescent="0.2">
      <c r="B6" s="5" t="s">
        <v>1</v>
      </c>
      <c r="C6" s="38"/>
    </row>
    <row r="7" spans="1:8" s="11" customFormat="1" x14ac:dyDescent="0.2">
      <c r="A7" s="12"/>
      <c r="B7" s="56"/>
      <c r="C7" s="57"/>
      <c r="D7" s="12"/>
      <c r="E7" s="12"/>
      <c r="F7" s="12"/>
      <c r="G7" s="12"/>
      <c r="H7" s="12"/>
    </row>
    <row r="8" spans="1:8" s="11" customFormat="1" x14ac:dyDescent="0.2">
      <c r="A8" s="2"/>
      <c r="B8" s="2"/>
      <c r="C8" s="2"/>
    </row>
    <row r="9" spans="1:8" s="11" customFormat="1" x14ac:dyDescent="0.2">
      <c r="A9" s="3" t="s">
        <v>27</v>
      </c>
      <c r="B9" s="3"/>
      <c r="C9" s="3"/>
      <c r="E9" s="2" t="s">
        <v>94</v>
      </c>
      <c r="F9" s="2"/>
    </row>
    <row r="10" spans="1:8" s="11" customFormat="1" x14ac:dyDescent="0.2">
      <c r="A10" s="12" t="s">
        <v>2</v>
      </c>
      <c r="B10" s="12" t="s">
        <v>3</v>
      </c>
      <c r="C10" s="12" t="s">
        <v>4</v>
      </c>
      <c r="E10" s="4"/>
    </row>
    <row r="11" spans="1:8" s="11" customFormat="1" x14ac:dyDescent="0.2">
      <c r="A11" s="37"/>
      <c r="B11" s="39"/>
      <c r="C11" s="40"/>
    </row>
    <row r="12" spans="1:8" s="11" customFormat="1" x14ac:dyDescent="0.2"/>
    <row r="13" spans="1:8" s="11" customFormat="1" x14ac:dyDescent="0.2">
      <c r="A13" s="2" t="s">
        <v>28</v>
      </c>
      <c r="B13" s="2"/>
      <c r="C13" s="2"/>
    </row>
    <row r="14" spans="1:8" s="11" customFormat="1" x14ac:dyDescent="0.2">
      <c r="A14" s="12" t="s">
        <v>2</v>
      </c>
      <c r="B14" s="12" t="s">
        <v>3</v>
      </c>
      <c r="C14" s="12" t="s">
        <v>4</v>
      </c>
    </row>
    <row r="15" spans="1:8" s="11" customFormat="1" x14ac:dyDescent="0.2">
      <c r="A15" s="41"/>
      <c r="B15" s="39"/>
      <c r="C15" s="40"/>
    </row>
    <row r="16" spans="1:8" s="11" customFormat="1" x14ac:dyDescent="0.2"/>
    <row r="17" spans="1:11" x14ac:dyDescent="0.2">
      <c r="A17" s="12"/>
      <c r="B17" s="12"/>
      <c r="C17" s="12"/>
      <c r="D17" s="12"/>
      <c r="E17" s="12"/>
      <c r="F17" s="12"/>
      <c r="G17" s="12"/>
      <c r="H17" s="12"/>
    </row>
    <row r="19" spans="1:11" x14ac:dyDescent="0.2">
      <c r="B19" s="1" t="s">
        <v>5</v>
      </c>
      <c r="C19" s="42"/>
      <c r="D19" s="1"/>
      <c r="E19" s="13"/>
      <c r="F19" s="14"/>
      <c r="G19" s="14"/>
      <c r="H19" s="14"/>
    </row>
    <row r="20" spans="1:11" x14ac:dyDescent="0.2">
      <c r="B20" s="1" t="s">
        <v>6</v>
      </c>
      <c r="C20" s="37"/>
      <c r="D20" s="1"/>
      <c r="E20" s="4"/>
      <c r="F20" s="14"/>
      <c r="G20" s="14"/>
      <c r="H20" s="14"/>
    </row>
    <row r="22" spans="1:11" x14ac:dyDescent="0.2">
      <c r="A22" s="12"/>
      <c r="B22" s="12"/>
      <c r="C22" s="12"/>
      <c r="D22" s="12"/>
      <c r="E22" s="12"/>
      <c r="F22" s="12"/>
      <c r="G22" s="12"/>
      <c r="H22" s="12"/>
    </row>
    <row r="25" spans="1:11" x14ac:dyDescent="0.2">
      <c r="A25" s="6" t="s">
        <v>91</v>
      </c>
      <c r="B25" s="15"/>
      <c r="C25" s="16"/>
      <c r="D25" s="15"/>
      <c r="E25" s="15"/>
      <c r="F25" s="15"/>
      <c r="G25" s="15"/>
      <c r="H25" s="15"/>
      <c r="I25" s="15"/>
    </row>
    <row r="26" spans="1:11" s="60" customFormat="1" ht="38.25" x14ac:dyDescent="0.2">
      <c r="A26" s="59" t="s">
        <v>8</v>
      </c>
      <c r="B26" s="59" t="s">
        <v>9</v>
      </c>
      <c r="C26" s="59" t="s">
        <v>10</v>
      </c>
      <c r="D26" s="59" t="s">
        <v>11</v>
      </c>
      <c r="E26" s="59" t="s">
        <v>9</v>
      </c>
      <c r="F26" s="59" t="s">
        <v>10</v>
      </c>
      <c r="G26" s="59" t="s">
        <v>12</v>
      </c>
      <c r="H26" s="59" t="s">
        <v>41</v>
      </c>
      <c r="I26" s="59" t="s">
        <v>43</v>
      </c>
      <c r="J26" s="64" t="s">
        <v>92</v>
      </c>
      <c r="K26" s="65" t="s">
        <v>40</v>
      </c>
    </row>
    <row r="27" spans="1:11" x14ac:dyDescent="0.2">
      <c r="A27" s="17"/>
      <c r="B27" s="17"/>
      <c r="C27" s="18"/>
      <c r="D27" s="19"/>
      <c r="E27" s="17"/>
      <c r="F27" s="18"/>
      <c r="G27" s="19"/>
      <c r="H27" s="20"/>
      <c r="I27" s="66">
        <v>0</v>
      </c>
      <c r="J27" s="67">
        <v>1</v>
      </c>
      <c r="K27" s="62">
        <f>I27/J27</f>
        <v>0</v>
      </c>
    </row>
    <row r="28" spans="1:11" x14ac:dyDescent="0.2">
      <c r="A28" s="19"/>
      <c r="B28" s="17"/>
      <c r="C28" s="18"/>
      <c r="D28" s="18"/>
      <c r="E28" s="17"/>
      <c r="F28" s="18"/>
      <c r="G28" s="21"/>
      <c r="H28" s="19"/>
      <c r="I28" s="66">
        <v>0</v>
      </c>
      <c r="J28" s="67">
        <v>1</v>
      </c>
      <c r="K28" s="62">
        <f t="shared" ref="K28:K37" si="0">I28/J28</f>
        <v>0</v>
      </c>
    </row>
    <row r="29" spans="1:11" x14ac:dyDescent="0.2">
      <c r="A29" s="19"/>
      <c r="B29" s="17"/>
      <c r="C29" s="18"/>
      <c r="D29" s="17"/>
      <c r="E29" s="17"/>
      <c r="F29" s="18"/>
      <c r="G29" s="21"/>
      <c r="H29" s="19"/>
      <c r="I29" s="66">
        <v>0</v>
      </c>
      <c r="J29" s="67">
        <v>1</v>
      </c>
      <c r="K29" s="62">
        <f t="shared" si="0"/>
        <v>0</v>
      </c>
    </row>
    <row r="30" spans="1:11" x14ac:dyDescent="0.2">
      <c r="A30" s="19"/>
      <c r="B30" s="17"/>
      <c r="C30" s="18"/>
      <c r="D30" s="19"/>
      <c r="E30" s="17"/>
      <c r="F30" s="18"/>
      <c r="G30" s="19"/>
      <c r="H30" s="22"/>
      <c r="I30" s="66">
        <v>0</v>
      </c>
      <c r="J30" s="67">
        <v>1</v>
      </c>
      <c r="K30" s="62">
        <f t="shared" si="0"/>
        <v>0</v>
      </c>
    </row>
    <row r="31" spans="1:11" x14ac:dyDescent="0.2">
      <c r="A31" s="19"/>
      <c r="B31" s="17"/>
      <c r="C31" s="18"/>
      <c r="D31" s="19"/>
      <c r="E31" s="17"/>
      <c r="F31" s="18"/>
      <c r="G31" s="19"/>
      <c r="H31" s="19"/>
      <c r="I31" s="66">
        <v>0</v>
      </c>
      <c r="J31" s="67">
        <v>1</v>
      </c>
      <c r="K31" s="62">
        <f t="shared" si="0"/>
        <v>0</v>
      </c>
    </row>
    <row r="32" spans="1:11" x14ac:dyDescent="0.2">
      <c r="A32" s="19"/>
      <c r="B32" s="17"/>
      <c r="C32" s="18"/>
      <c r="D32" s="19"/>
      <c r="E32" s="17"/>
      <c r="F32" s="18"/>
      <c r="G32" s="19"/>
      <c r="H32" s="22"/>
      <c r="I32" s="66">
        <v>0</v>
      </c>
      <c r="J32" s="67">
        <v>1</v>
      </c>
      <c r="K32" s="62">
        <f t="shared" si="0"/>
        <v>0</v>
      </c>
    </row>
    <row r="33" spans="1:16" x14ac:dyDescent="0.2">
      <c r="A33" s="19"/>
      <c r="B33" s="17"/>
      <c r="C33" s="18"/>
      <c r="D33" s="19"/>
      <c r="E33" s="17"/>
      <c r="F33" s="18"/>
      <c r="G33" s="19"/>
      <c r="H33" s="19"/>
      <c r="I33" s="66">
        <v>0</v>
      </c>
      <c r="J33" s="67">
        <v>1</v>
      </c>
      <c r="K33" s="62">
        <f t="shared" si="0"/>
        <v>0</v>
      </c>
    </row>
    <row r="34" spans="1:16" x14ac:dyDescent="0.2">
      <c r="A34" s="19"/>
      <c r="B34" s="17"/>
      <c r="C34" s="18"/>
      <c r="D34" s="18"/>
      <c r="E34" s="17"/>
      <c r="F34" s="18"/>
      <c r="G34" s="21"/>
      <c r="H34" s="19"/>
      <c r="I34" s="66">
        <v>0</v>
      </c>
      <c r="J34" s="67">
        <v>1</v>
      </c>
      <c r="K34" s="62">
        <f t="shared" si="0"/>
        <v>0</v>
      </c>
    </row>
    <row r="35" spans="1:16" x14ac:dyDescent="0.2">
      <c r="A35" s="19"/>
      <c r="B35" s="17"/>
      <c r="C35" s="18"/>
      <c r="D35" s="17"/>
      <c r="E35" s="17"/>
      <c r="F35" s="18"/>
      <c r="G35" s="21"/>
      <c r="H35" s="19"/>
      <c r="I35" s="66">
        <v>0</v>
      </c>
      <c r="J35" s="67">
        <v>1</v>
      </c>
      <c r="K35" s="62">
        <f t="shared" si="0"/>
        <v>0</v>
      </c>
    </row>
    <row r="36" spans="1:16" x14ac:dyDescent="0.2">
      <c r="A36" s="19"/>
      <c r="B36" s="17"/>
      <c r="C36" s="18"/>
      <c r="D36" s="19"/>
      <c r="E36" s="17"/>
      <c r="F36" s="18"/>
      <c r="G36" s="19"/>
      <c r="H36" s="22"/>
      <c r="I36" s="66">
        <v>0</v>
      </c>
      <c r="J36" s="67">
        <v>1</v>
      </c>
      <c r="K36" s="62">
        <f t="shared" si="0"/>
        <v>0</v>
      </c>
    </row>
    <row r="37" spans="1:16" x14ac:dyDescent="0.2">
      <c r="A37" s="19"/>
      <c r="B37" s="17"/>
      <c r="C37" s="18"/>
      <c r="D37" s="19"/>
      <c r="E37" s="17"/>
      <c r="F37" s="18"/>
      <c r="G37" s="19"/>
      <c r="H37" s="19"/>
      <c r="I37" s="62">
        <v>0</v>
      </c>
      <c r="J37" s="67">
        <v>1</v>
      </c>
      <c r="K37" s="62">
        <f t="shared" si="0"/>
        <v>0</v>
      </c>
    </row>
    <row r="38" spans="1:16" x14ac:dyDescent="0.2">
      <c r="A38" s="54" t="s">
        <v>25</v>
      </c>
      <c r="B38" s="16"/>
      <c r="C38" s="15"/>
      <c r="D38" s="15"/>
      <c r="E38" s="16"/>
      <c r="F38" s="15"/>
      <c r="G38" s="15"/>
      <c r="H38" s="15"/>
      <c r="I38" s="15"/>
    </row>
    <row r="39" spans="1:16" x14ac:dyDescent="0.2">
      <c r="A39" s="55" t="s">
        <v>93</v>
      </c>
      <c r="B39" s="16"/>
      <c r="C39" s="15"/>
      <c r="D39" s="15"/>
      <c r="E39" s="16"/>
      <c r="F39" s="15"/>
      <c r="G39" s="15"/>
      <c r="H39" s="15"/>
      <c r="I39" s="15"/>
    </row>
    <row r="40" spans="1:16" x14ac:dyDescent="0.2">
      <c r="A40" s="15"/>
      <c r="B40" s="16"/>
      <c r="C40" s="15"/>
      <c r="D40" s="15"/>
      <c r="E40" s="16"/>
      <c r="F40" s="15"/>
      <c r="G40" s="15"/>
      <c r="H40" s="15"/>
      <c r="I40" s="15"/>
    </row>
    <row r="41" spans="1:16" x14ac:dyDescent="0.2">
      <c r="A41" s="6" t="s">
        <v>13</v>
      </c>
      <c r="B41" s="16"/>
      <c r="C41" s="15"/>
      <c r="D41" s="15"/>
      <c r="E41" s="7" t="s">
        <v>26</v>
      </c>
      <c r="F41" s="15"/>
      <c r="G41" s="15"/>
      <c r="H41" s="15"/>
      <c r="I41" s="15"/>
      <c r="P41" s="11" t="s">
        <v>36</v>
      </c>
    </row>
    <row r="42" spans="1:16" x14ac:dyDescent="0.2">
      <c r="A42" s="43" t="s">
        <v>14</v>
      </c>
      <c r="B42" s="44" t="s">
        <v>9</v>
      </c>
      <c r="C42" s="43" t="s">
        <v>10</v>
      </c>
      <c r="E42" s="43" t="s">
        <v>14</v>
      </c>
      <c r="F42" s="44" t="s">
        <v>9</v>
      </c>
      <c r="G42" s="43" t="s">
        <v>10</v>
      </c>
      <c r="H42" s="24"/>
    </row>
    <row r="43" spans="1:16" x14ac:dyDescent="0.2">
      <c r="A43" s="19"/>
      <c r="B43" s="17"/>
      <c r="C43" s="18"/>
      <c r="E43" s="19"/>
      <c r="F43" s="17"/>
      <c r="G43" s="18"/>
      <c r="H43" s="14"/>
    </row>
    <row r="44" spans="1:16" x14ac:dyDescent="0.2">
      <c r="A44" s="54" t="s">
        <v>25</v>
      </c>
      <c r="B44" s="16"/>
      <c r="C44" s="25"/>
      <c r="D44" s="15"/>
      <c r="E44" s="16"/>
      <c r="F44" s="15"/>
      <c r="G44" s="14"/>
      <c r="H44" s="14"/>
      <c r="I44" s="14"/>
    </row>
    <row r="45" spans="1:16" x14ac:dyDescent="0.2">
      <c r="A45" s="15"/>
      <c r="B45" s="16"/>
      <c r="C45" s="25"/>
      <c r="D45" s="15"/>
      <c r="E45" s="16"/>
      <c r="F45" s="15"/>
      <c r="G45" s="14"/>
      <c r="H45" s="14"/>
      <c r="I45" s="14"/>
    </row>
    <row r="46" spans="1:16" x14ac:dyDescent="0.2">
      <c r="A46" s="2" t="s">
        <v>15</v>
      </c>
    </row>
    <row r="47" spans="1:16" ht="38.25" x14ac:dyDescent="0.2">
      <c r="A47" s="45" t="s">
        <v>16</v>
      </c>
      <c r="B47" s="45" t="s">
        <v>17</v>
      </c>
      <c r="C47" s="45" t="s">
        <v>48</v>
      </c>
      <c r="D47" s="59" t="s">
        <v>41</v>
      </c>
      <c r="E47" s="63" t="s">
        <v>44</v>
      </c>
      <c r="F47" s="63" t="s">
        <v>45</v>
      </c>
      <c r="G47" s="64" t="s">
        <v>92</v>
      </c>
      <c r="H47" s="65" t="s">
        <v>46</v>
      </c>
    </row>
    <row r="48" spans="1:16" x14ac:dyDescent="0.2">
      <c r="A48" s="17"/>
      <c r="B48" s="17"/>
      <c r="C48" s="19"/>
      <c r="D48" s="19"/>
      <c r="E48" s="67"/>
      <c r="F48" s="68">
        <v>0</v>
      </c>
      <c r="G48" s="70">
        <v>1</v>
      </c>
      <c r="H48" s="62">
        <f>F48/G48</f>
        <v>0</v>
      </c>
    </row>
    <row r="49" spans="1:12" x14ac:dyDescent="0.2">
      <c r="A49" s="17"/>
      <c r="B49" s="17"/>
      <c r="C49" s="19"/>
      <c r="D49" s="19"/>
      <c r="E49" s="67"/>
      <c r="F49" s="68">
        <v>0</v>
      </c>
      <c r="G49" s="71">
        <v>1</v>
      </c>
      <c r="H49" s="62">
        <f t="shared" ref="H49:H53" si="1">F49/G49</f>
        <v>0</v>
      </c>
    </row>
    <row r="50" spans="1:12" x14ac:dyDescent="0.2">
      <c r="A50" s="17"/>
      <c r="B50" s="17"/>
      <c r="C50" s="19"/>
      <c r="D50" s="19"/>
      <c r="E50" s="67"/>
      <c r="F50" s="68">
        <v>0</v>
      </c>
      <c r="G50" s="70">
        <v>1</v>
      </c>
      <c r="H50" s="62">
        <f t="shared" si="1"/>
        <v>0</v>
      </c>
    </row>
    <row r="51" spans="1:12" x14ac:dyDescent="0.2">
      <c r="A51" s="17"/>
      <c r="B51" s="17"/>
      <c r="C51" s="19"/>
      <c r="D51" s="19"/>
      <c r="E51" s="67"/>
      <c r="F51" s="68">
        <v>0</v>
      </c>
      <c r="G51" s="71">
        <v>1</v>
      </c>
      <c r="H51" s="62">
        <f t="shared" si="1"/>
        <v>0</v>
      </c>
    </row>
    <row r="52" spans="1:12" x14ac:dyDescent="0.2">
      <c r="A52" s="17"/>
      <c r="B52" s="17"/>
      <c r="C52" s="19"/>
      <c r="D52" s="19"/>
      <c r="E52" s="67"/>
      <c r="F52" s="68">
        <v>0</v>
      </c>
      <c r="G52" s="70">
        <v>1</v>
      </c>
      <c r="H52" s="62">
        <f t="shared" si="1"/>
        <v>0</v>
      </c>
    </row>
    <row r="53" spans="1:12" x14ac:dyDescent="0.2">
      <c r="A53" s="17"/>
      <c r="B53" s="17"/>
      <c r="C53" s="19"/>
      <c r="D53" s="19"/>
      <c r="E53" s="67"/>
      <c r="F53" s="68">
        <v>0</v>
      </c>
      <c r="G53" s="72">
        <v>1</v>
      </c>
      <c r="H53" s="62">
        <f t="shared" si="1"/>
        <v>0</v>
      </c>
    </row>
    <row r="54" spans="1:12" x14ac:dyDescent="0.2">
      <c r="A54" s="54" t="s">
        <v>25</v>
      </c>
      <c r="B54" s="15"/>
      <c r="C54" s="15"/>
      <c r="D54" s="15"/>
      <c r="E54" s="15"/>
      <c r="F54" s="15"/>
      <c r="G54" s="15"/>
    </row>
    <row r="55" spans="1:12" x14ac:dyDescent="0.2">
      <c r="A55" s="55" t="s">
        <v>93</v>
      </c>
      <c r="B55" s="15"/>
      <c r="C55" s="15"/>
      <c r="D55" s="15"/>
      <c r="E55" s="15"/>
      <c r="F55" s="15"/>
      <c r="G55" s="15"/>
    </row>
    <row r="56" spans="1:12" x14ac:dyDescent="0.2">
      <c r="A56" s="15"/>
      <c r="B56" s="15"/>
      <c r="C56" s="15"/>
      <c r="D56" s="15"/>
      <c r="E56" s="15"/>
      <c r="F56" s="15"/>
      <c r="G56" s="15"/>
      <c r="H56" s="15"/>
      <c r="I56" s="15"/>
    </row>
    <row r="57" spans="1:12" x14ac:dyDescent="0.2">
      <c r="A57" s="2" t="s">
        <v>32</v>
      </c>
    </row>
    <row r="58" spans="1:12" ht="38.25" x14ac:dyDescent="0.2">
      <c r="A58" s="45" t="s">
        <v>19</v>
      </c>
      <c r="B58" s="45" t="s">
        <v>9</v>
      </c>
      <c r="C58" s="45" t="s">
        <v>20</v>
      </c>
      <c r="D58" s="45" t="s">
        <v>21</v>
      </c>
      <c r="E58" s="59" t="s">
        <v>41</v>
      </c>
      <c r="F58" s="63" t="s">
        <v>95</v>
      </c>
      <c r="G58" s="63" t="s">
        <v>23</v>
      </c>
      <c r="H58" s="63" t="s">
        <v>45</v>
      </c>
      <c r="I58" s="64" t="s">
        <v>42</v>
      </c>
      <c r="J58" s="65" t="s">
        <v>46</v>
      </c>
      <c r="L58" s="31" t="s">
        <v>24</v>
      </c>
    </row>
    <row r="59" spans="1:12" x14ac:dyDescent="0.2">
      <c r="A59" s="8"/>
      <c r="B59" s="17"/>
      <c r="C59" s="18"/>
      <c r="D59" s="18"/>
      <c r="E59" s="35"/>
      <c r="F59" s="36"/>
      <c r="G59" s="32"/>
      <c r="H59" s="62">
        <f>F59-(F59*G59)</f>
        <v>0</v>
      </c>
      <c r="I59" s="67">
        <v>1</v>
      </c>
      <c r="J59" s="69">
        <f>H59/I59</f>
        <v>0</v>
      </c>
      <c r="L59" s="33">
        <f t="shared" ref="L59:L68" si="2">D59-C59</f>
        <v>0</v>
      </c>
    </row>
    <row r="60" spans="1:12" x14ac:dyDescent="0.2">
      <c r="A60" s="19"/>
      <c r="B60" s="17"/>
      <c r="C60" s="18"/>
      <c r="D60" s="18"/>
      <c r="E60" s="35"/>
      <c r="F60" s="36"/>
      <c r="G60" s="32"/>
      <c r="H60" s="62">
        <f t="shared" ref="H60:H68" si="3">F60-(F60*G60)</f>
        <v>0</v>
      </c>
      <c r="I60" s="67">
        <v>1</v>
      </c>
      <c r="J60" s="69">
        <f t="shared" ref="J60:J68" si="4">H60/I60</f>
        <v>0</v>
      </c>
      <c r="L60" s="33">
        <f t="shared" si="2"/>
        <v>0</v>
      </c>
    </row>
    <row r="61" spans="1:12" x14ac:dyDescent="0.2">
      <c r="A61" s="19"/>
      <c r="B61" s="17"/>
      <c r="C61" s="18"/>
      <c r="D61" s="18"/>
      <c r="E61" s="35"/>
      <c r="F61" s="36"/>
      <c r="G61" s="32"/>
      <c r="H61" s="62">
        <f t="shared" si="3"/>
        <v>0</v>
      </c>
      <c r="I61" s="67">
        <v>1</v>
      </c>
      <c r="J61" s="69">
        <f t="shared" si="4"/>
        <v>0</v>
      </c>
      <c r="L61" s="33">
        <f t="shared" si="2"/>
        <v>0</v>
      </c>
    </row>
    <row r="62" spans="1:12" x14ac:dyDescent="0.2">
      <c r="A62" s="19"/>
      <c r="B62" s="17"/>
      <c r="C62" s="18"/>
      <c r="D62" s="18"/>
      <c r="E62" s="35"/>
      <c r="F62" s="36"/>
      <c r="G62" s="32"/>
      <c r="H62" s="62">
        <f t="shared" si="3"/>
        <v>0</v>
      </c>
      <c r="I62" s="67">
        <v>1</v>
      </c>
      <c r="J62" s="69">
        <f t="shared" si="4"/>
        <v>0</v>
      </c>
      <c r="L62" s="33">
        <f t="shared" si="2"/>
        <v>0</v>
      </c>
    </row>
    <row r="63" spans="1:12" x14ac:dyDescent="0.2">
      <c r="A63" s="19"/>
      <c r="B63" s="17"/>
      <c r="C63" s="18"/>
      <c r="D63" s="18"/>
      <c r="E63" s="35"/>
      <c r="F63" s="36"/>
      <c r="G63" s="32"/>
      <c r="H63" s="62">
        <f t="shared" si="3"/>
        <v>0</v>
      </c>
      <c r="I63" s="67">
        <v>1</v>
      </c>
      <c r="J63" s="69">
        <f t="shared" si="4"/>
        <v>0</v>
      </c>
      <c r="L63" s="33">
        <f t="shared" si="2"/>
        <v>0</v>
      </c>
    </row>
    <row r="64" spans="1:12" x14ac:dyDescent="0.2">
      <c r="A64" s="19"/>
      <c r="B64" s="17"/>
      <c r="C64" s="18"/>
      <c r="D64" s="18"/>
      <c r="E64" s="35"/>
      <c r="F64" s="36"/>
      <c r="G64" s="32"/>
      <c r="H64" s="62">
        <f t="shared" si="3"/>
        <v>0</v>
      </c>
      <c r="I64" s="67">
        <v>1</v>
      </c>
      <c r="J64" s="69">
        <f t="shared" si="4"/>
        <v>0</v>
      </c>
      <c r="L64" s="33">
        <f t="shared" si="2"/>
        <v>0</v>
      </c>
    </row>
    <row r="65" spans="1:12" x14ac:dyDescent="0.2">
      <c r="A65" s="19"/>
      <c r="B65" s="17"/>
      <c r="C65" s="18"/>
      <c r="D65" s="18"/>
      <c r="E65" s="35"/>
      <c r="F65" s="36"/>
      <c r="G65" s="32"/>
      <c r="H65" s="62">
        <f t="shared" si="3"/>
        <v>0</v>
      </c>
      <c r="I65" s="67">
        <v>1</v>
      </c>
      <c r="J65" s="69">
        <f t="shared" si="4"/>
        <v>0</v>
      </c>
      <c r="L65" s="33">
        <f t="shared" si="2"/>
        <v>0</v>
      </c>
    </row>
    <row r="66" spans="1:12" x14ac:dyDescent="0.2">
      <c r="A66" s="19"/>
      <c r="B66" s="17"/>
      <c r="C66" s="18"/>
      <c r="D66" s="18"/>
      <c r="E66" s="35"/>
      <c r="F66" s="36"/>
      <c r="G66" s="32"/>
      <c r="H66" s="62">
        <f t="shared" si="3"/>
        <v>0</v>
      </c>
      <c r="I66" s="67">
        <v>1</v>
      </c>
      <c r="J66" s="69">
        <f t="shared" si="4"/>
        <v>0</v>
      </c>
      <c r="L66" s="33">
        <f t="shared" si="2"/>
        <v>0</v>
      </c>
    </row>
    <row r="67" spans="1:12" x14ac:dyDescent="0.2">
      <c r="A67" s="19"/>
      <c r="B67" s="17"/>
      <c r="C67" s="18"/>
      <c r="D67" s="18"/>
      <c r="E67" s="35"/>
      <c r="F67" s="36"/>
      <c r="G67" s="32"/>
      <c r="H67" s="62">
        <f t="shared" si="3"/>
        <v>0</v>
      </c>
      <c r="I67" s="67">
        <v>1</v>
      </c>
      <c r="J67" s="69">
        <f t="shared" si="4"/>
        <v>0</v>
      </c>
      <c r="L67" s="33">
        <f t="shared" si="2"/>
        <v>0</v>
      </c>
    </row>
    <row r="68" spans="1:12" x14ac:dyDescent="0.2">
      <c r="A68" s="19"/>
      <c r="B68" s="19"/>
      <c r="C68" s="18"/>
      <c r="D68" s="18"/>
      <c r="E68" s="35"/>
      <c r="F68" s="36"/>
      <c r="G68" s="32"/>
      <c r="H68" s="62">
        <f t="shared" si="3"/>
        <v>0</v>
      </c>
      <c r="I68" s="67">
        <v>1</v>
      </c>
      <c r="J68" s="69">
        <f t="shared" si="4"/>
        <v>0</v>
      </c>
      <c r="L68" s="33">
        <f t="shared" si="2"/>
        <v>0</v>
      </c>
    </row>
    <row r="69" spans="1:12" x14ac:dyDescent="0.2">
      <c r="A69" s="54" t="s">
        <v>25</v>
      </c>
      <c r="B69" s="15"/>
      <c r="C69" s="15"/>
      <c r="D69" s="15"/>
      <c r="E69" s="15"/>
      <c r="F69" s="15"/>
      <c r="G69" s="15"/>
      <c r="H69" s="15"/>
      <c r="I69" s="15"/>
    </row>
    <row r="70" spans="1:12" x14ac:dyDescent="0.2">
      <c r="A70" s="55" t="s">
        <v>96</v>
      </c>
      <c r="B70" s="15"/>
      <c r="C70" s="15"/>
      <c r="D70" s="15"/>
      <c r="E70" s="15"/>
      <c r="F70" s="15"/>
      <c r="G70" s="15"/>
      <c r="H70" s="15"/>
      <c r="I70" s="15"/>
    </row>
    <row r="71" spans="1:12" x14ac:dyDescent="0.2">
      <c r="A71" s="15"/>
      <c r="B71" s="15"/>
      <c r="C71" s="15"/>
      <c r="D71" s="15"/>
      <c r="E71" s="15"/>
      <c r="F71" s="15"/>
      <c r="G71" s="15"/>
      <c r="H71" s="15"/>
      <c r="I71" s="15"/>
    </row>
    <row r="72" spans="1:12" ht="38.25" x14ac:dyDescent="0.2">
      <c r="A72" s="46" t="s">
        <v>97</v>
      </c>
      <c r="B72" s="41"/>
      <c r="C72" s="41"/>
      <c r="D72" s="59" t="s">
        <v>41</v>
      </c>
      <c r="E72" s="63" t="s">
        <v>45</v>
      </c>
      <c r="F72" s="64" t="s">
        <v>42</v>
      </c>
      <c r="G72" s="65" t="s">
        <v>46</v>
      </c>
      <c r="H72" s="13"/>
      <c r="I72" s="13"/>
    </row>
    <row r="73" spans="1:12" x14ac:dyDescent="0.2">
      <c r="A73" s="26"/>
      <c r="B73" s="27"/>
      <c r="C73" s="28"/>
      <c r="D73" s="19"/>
      <c r="E73" s="19"/>
      <c r="F73" s="67">
        <v>1</v>
      </c>
      <c r="G73" s="69">
        <f>E73/F73</f>
        <v>0</v>
      </c>
    </row>
    <row r="74" spans="1:12" x14ac:dyDescent="0.2">
      <c r="A74" s="21"/>
      <c r="B74" s="29"/>
      <c r="C74" s="30"/>
      <c r="D74" s="19"/>
      <c r="E74" s="19"/>
      <c r="F74" s="67">
        <v>1</v>
      </c>
      <c r="G74" s="69">
        <f t="shared" ref="G74:G78" si="5">E74/F74</f>
        <v>0</v>
      </c>
      <c r="H74" s="15"/>
      <c r="I74" s="15"/>
    </row>
    <row r="75" spans="1:12" x14ac:dyDescent="0.2">
      <c r="A75" s="21"/>
      <c r="B75" s="29"/>
      <c r="C75" s="30"/>
      <c r="D75" s="19"/>
      <c r="E75" s="19"/>
      <c r="F75" s="67">
        <v>1</v>
      </c>
      <c r="G75" s="69">
        <f t="shared" si="5"/>
        <v>0</v>
      </c>
      <c r="H75" s="15"/>
      <c r="I75" s="15"/>
    </row>
    <row r="76" spans="1:12" x14ac:dyDescent="0.2">
      <c r="A76" s="21"/>
      <c r="B76" s="29"/>
      <c r="C76" s="30"/>
      <c r="D76" s="19"/>
      <c r="E76" s="19"/>
      <c r="F76" s="67">
        <v>1</v>
      </c>
      <c r="G76" s="69">
        <f t="shared" si="5"/>
        <v>0</v>
      </c>
      <c r="H76" s="15"/>
      <c r="I76" s="15"/>
    </row>
    <row r="77" spans="1:12" x14ac:dyDescent="0.2">
      <c r="A77" s="21"/>
      <c r="B77" s="29"/>
      <c r="C77" s="30"/>
      <c r="D77" s="19"/>
      <c r="E77" s="19"/>
      <c r="F77" s="67">
        <v>1</v>
      </c>
      <c r="G77" s="69">
        <f t="shared" si="5"/>
        <v>0</v>
      </c>
      <c r="H77" s="15"/>
      <c r="I77" s="15"/>
    </row>
    <row r="78" spans="1:12" x14ac:dyDescent="0.2">
      <c r="A78" s="21"/>
      <c r="B78" s="29"/>
      <c r="C78" s="30"/>
      <c r="D78" s="19"/>
      <c r="E78" s="19"/>
      <c r="F78" s="67">
        <v>1</v>
      </c>
      <c r="G78" s="69">
        <f t="shared" si="5"/>
        <v>0</v>
      </c>
      <c r="H78" s="15"/>
      <c r="I78" s="15"/>
    </row>
    <row r="79" spans="1:12" x14ac:dyDescent="0.2">
      <c r="A79" s="54" t="s">
        <v>25</v>
      </c>
      <c r="B79" s="15"/>
      <c r="C79" s="15"/>
      <c r="D79" s="15"/>
      <c r="E79" s="15"/>
      <c r="F79" s="14"/>
      <c r="G79" s="15"/>
      <c r="H79" s="15"/>
      <c r="I79" s="15"/>
    </row>
    <row r="80" spans="1:12" x14ac:dyDescent="0.2">
      <c r="A80" s="55" t="s">
        <v>39</v>
      </c>
      <c r="B80" s="15"/>
      <c r="C80" s="15"/>
      <c r="D80" s="15"/>
      <c r="E80" s="15"/>
      <c r="F80" s="14"/>
      <c r="G80" s="15"/>
      <c r="H80" s="15"/>
      <c r="I80" s="15"/>
    </row>
    <row r="81" spans="1:11" x14ac:dyDescent="0.2">
      <c r="A81" s="15"/>
      <c r="B81" s="6"/>
      <c r="C81" s="15"/>
      <c r="D81" s="15"/>
      <c r="E81" s="15"/>
      <c r="F81" s="15"/>
      <c r="G81" s="15"/>
      <c r="H81" s="15"/>
      <c r="I81" s="15"/>
    </row>
    <row r="82" spans="1:11" x14ac:dyDescent="0.2">
      <c r="A82" s="6" t="s">
        <v>47</v>
      </c>
    </row>
    <row r="83" spans="1:11" x14ac:dyDescent="0.2">
      <c r="A83" s="42" t="s">
        <v>29</v>
      </c>
      <c r="B83" s="41" t="s">
        <v>49</v>
      </c>
      <c r="C83" s="14"/>
      <c r="D83" s="13"/>
      <c r="E83" s="14"/>
      <c r="F83" s="14"/>
      <c r="G83" s="14"/>
      <c r="H83" s="9"/>
      <c r="I83" s="9"/>
      <c r="K83" s="11"/>
    </row>
    <row r="84" spans="1:11" x14ac:dyDescent="0.2">
      <c r="A84" s="19" t="s">
        <v>30</v>
      </c>
      <c r="B84" s="48">
        <f>SUM(K27:K37)</f>
        <v>0</v>
      </c>
      <c r="C84" s="14"/>
      <c r="E84" s="14"/>
      <c r="F84" s="14"/>
      <c r="G84" s="14"/>
      <c r="H84" s="10"/>
      <c r="I84" s="10">
        <f t="shared" ref="I84:I88" si="6">E84-C84</f>
        <v>0</v>
      </c>
      <c r="K84" s="11"/>
    </row>
    <row r="85" spans="1:11" x14ac:dyDescent="0.2">
      <c r="A85" s="19" t="s">
        <v>31</v>
      </c>
      <c r="B85" s="48">
        <f>SUM(H48:H53)</f>
        <v>0</v>
      </c>
      <c r="C85" s="14"/>
      <c r="E85" s="14"/>
      <c r="F85" s="14"/>
      <c r="G85" s="14"/>
      <c r="H85" s="10"/>
      <c r="I85" s="10">
        <f t="shared" si="6"/>
        <v>0</v>
      </c>
      <c r="K85" s="11"/>
    </row>
    <row r="86" spans="1:11" x14ac:dyDescent="0.2">
      <c r="A86" s="19" t="s">
        <v>22</v>
      </c>
      <c r="B86" s="48">
        <f>SUM(J59:J68)</f>
        <v>0</v>
      </c>
      <c r="C86" s="14"/>
      <c r="E86" s="14"/>
      <c r="F86" s="14"/>
      <c r="G86" s="14"/>
      <c r="H86" s="10"/>
      <c r="I86" s="10">
        <f t="shared" si="6"/>
        <v>0</v>
      </c>
      <c r="K86" s="11"/>
    </row>
    <row r="87" spans="1:11" x14ac:dyDescent="0.2">
      <c r="A87" s="19" t="s">
        <v>33</v>
      </c>
      <c r="B87" s="48">
        <f>SUM(G73:G78)</f>
        <v>0</v>
      </c>
      <c r="C87" s="14"/>
      <c r="E87" s="14"/>
      <c r="F87" s="14"/>
      <c r="G87" s="14"/>
      <c r="H87" s="10"/>
      <c r="I87" s="10">
        <f t="shared" si="6"/>
        <v>0</v>
      </c>
      <c r="K87" s="11"/>
    </row>
    <row r="88" spans="1:11" x14ac:dyDescent="0.2">
      <c r="A88" s="47" t="s">
        <v>35</v>
      </c>
      <c r="B88" s="49">
        <f>SUM(B84:B87)</f>
        <v>0</v>
      </c>
      <c r="C88" s="14"/>
      <c r="E88" s="14"/>
      <c r="F88" s="14"/>
      <c r="G88" s="14"/>
      <c r="H88" s="10"/>
      <c r="I88" s="10">
        <f t="shared" si="6"/>
        <v>0</v>
      </c>
      <c r="K88" s="11"/>
    </row>
    <row r="89" spans="1:11" x14ac:dyDescent="0.2">
      <c r="B89" s="15"/>
      <c r="C89" s="15"/>
      <c r="E89" s="15"/>
      <c r="F89" s="15"/>
      <c r="G89" s="15"/>
      <c r="H89" s="9"/>
      <c r="I89" s="9"/>
      <c r="K89" s="11"/>
    </row>
    <row r="91" spans="1:11" ht="15" x14ac:dyDescent="0.25">
      <c r="A91" s="34" t="s">
        <v>34</v>
      </c>
      <c r="D91" s="12"/>
      <c r="E91" s="12"/>
      <c r="F91" s="12"/>
      <c r="K91" s="11"/>
    </row>
    <row r="93" spans="1:11" x14ac:dyDescent="0.2">
      <c r="B93" s="11" t="s">
        <v>37</v>
      </c>
      <c r="D93" s="12"/>
      <c r="E93" s="12"/>
      <c r="F93" s="12"/>
      <c r="K93" s="11"/>
    </row>
  </sheetData>
  <mergeCells count="2">
    <mergeCell ref="B2:G2"/>
    <mergeCell ref="D3:E3"/>
  </mergeCells>
  <pageMargins left="0.7" right="0.7" top="0.75" bottom="0.75" header="0.3" footer="0.3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J23" sqref="J23"/>
    </sheetView>
  </sheetViews>
  <sheetFormatPr defaultRowHeight="15" x14ac:dyDescent="0.25"/>
  <cols>
    <col min="1" max="1" width="41.28515625" customWidth="1"/>
    <col min="2" max="2" width="39.7109375" customWidth="1"/>
  </cols>
  <sheetData>
    <row r="1" spans="1:2" x14ac:dyDescent="0.25">
      <c r="A1" s="84" t="s">
        <v>51</v>
      </c>
    </row>
    <row r="3" spans="1:2" ht="15.75" thickBot="1" x14ac:dyDescent="0.3"/>
    <row r="4" spans="1:2" ht="18.75" x14ac:dyDescent="0.3">
      <c r="A4" s="73" t="s">
        <v>9</v>
      </c>
      <c r="B4" s="78"/>
    </row>
    <row r="5" spans="1:2" ht="18.75" x14ac:dyDescent="0.3">
      <c r="A5" s="74" t="s">
        <v>52</v>
      </c>
      <c r="B5" s="79"/>
    </row>
    <row r="6" spans="1:2" ht="18.75" x14ac:dyDescent="0.3">
      <c r="A6" s="74" t="s">
        <v>53</v>
      </c>
      <c r="B6" s="80"/>
    </row>
    <row r="7" spans="1:2" ht="18.75" x14ac:dyDescent="0.3">
      <c r="A7" s="74" t="s">
        <v>89</v>
      </c>
      <c r="B7" s="81"/>
    </row>
    <row r="8" spans="1:2" ht="18.75" x14ac:dyDescent="0.3">
      <c r="A8" s="75" t="s">
        <v>50</v>
      </c>
      <c r="B8" s="82"/>
    </row>
    <row r="9" spans="1:2" ht="18.75" x14ac:dyDescent="0.3">
      <c r="A9" s="76" t="s">
        <v>56</v>
      </c>
      <c r="B9" s="83">
        <f>B6*B7*B8/100</f>
        <v>0</v>
      </c>
    </row>
    <row r="10" spans="1:2" x14ac:dyDescent="0.25">
      <c r="A10" s="77" t="s">
        <v>57</v>
      </c>
      <c r="B10" s="77"/>
    </row>
    <row r="11" spans="1:2" x14ac:dyDescent="0.25">
      <c r="A11" s="77" t="s">
        <v>90</v>
      </c>
      <c r="B11" s="77"/>
    </row>
    <row r="12" spans="1:2" ht="15.75" thickBot="1" x14ac:dyDescent="0.3"/>
    <row r="13" spans="1:2" ht="18.75" x14ac:dyDescent="0.3">
      <c r="A13" s="73" t="s">
        <v>9</v>
      </c>
      <c r="B13" s="78"/>
    </row>
    <row r="14" spans="1:2" ht="18.75" x14ac:dyDescent="0.3">
      <c r="A14" s="74" t="s">
        <v>52</v>
      </c>
      <c r="B14" s="79"/>
    </row>
    <row r="15" spans="1:2" ht="18.75" x14ac:dyDescent="0.3">
      <c r="A15" s="74" t="s">
        <v>53</v>
      </c>
      <c r="B15" s="80"/>
    </row>
    <row r="16" spans="1:2" ht="18.75" x14ac:dyDescent="0.3">
      <c r="A16" s="74" t="s">
        <v>54</v>
      </c>
      <c r="B16" s="81"/>
    </row>
    <row r="17" spans="1:2" ht="18.75" x14ac:dyDescent="0.3">
      <c r="A17" s="75" t="s">
        <v>50</v>
      </c>
      <c r="B17" s="82"/>
    </row>
    <row r="18" spans="1:2" ht="18.75" x14ac:dyDescent="0.3">
      <c r="A18" s="76" t="s">
        <v>56</v>
      </c>
      <c r="B18" s="83">
        <f>B15*B16*B17/100</f>
        <v>0</v>
      </c>
    </row>
    <row r="19" spans="1:2" x14ac:dyDescent="0.25">
      <c r="A19" s="77" t="s">
        <v>57</v>
      </c>
    </row>
    <row r="20" spans="1:2" x14ac:dyDescent="0.25">
      <c r="A20" s="77" t="s">
        <v>90</v>
      </c>
    </row>
    <row r="21" spans="1:2" ht="15.75" thickBot="1" x14ac:dyDescent="0.3"/>
    <row r="22" spans="1:2" ht="18.75" x14ac:dyDescent="0.3">
      <c r="A22" s="73" t="s">
        <v>9</v>
      </c>
      <c r="B22" s="78"/>
    </row>
    <row r="23" spans="1:2" ht="18.75" x14ac:dyDescent="0.3">
      <c r="A23" s="74" t="s">
        <v>52</v>
      </c>
      <c r="B23" s="79"/>
    </row>
    <row r="24" spans="1:2" ht="18.75" x14ac:dyDescent="0.3">
      <c r="A24" s="74" t="s">
        <v>53</v>
      </c>
      <c r="B24" s="80"/>
    </row>
    <row r="25" spans="1:2" ht="18.75" x14ac:dyDescent="0.3">
      <c r="A25" s="74" t="s">
        <v>54</v>
      </c>
      <c r="B25" s="81"/>
    </row>
    <row r="26" spans="1:2" ht="18.75" x14ac:dyDescent="0.3">
      <c r="A26" s="75" t="s">
        <v>50</v>
      </c>
      <c r="B26" s="82"/>
    </row>
    <row r="27" spans="1:2" ht="18.75" x14ac:dyDescent="0.3">
      <c r="A27" s="76" t="s">
        <v>56</v>
      </c>
      <c r="B27" s="83">
        <f>B24*B25*B26/100</f>
        <v>0</v>
      </c>
    </row>
    <row r="28" spans="1:2" x14ac:dyDescent="0.25">
      <c r="A28" s="77" t="s">
        <v>57</v>
      </c>
    </row>
    <row r="29" spans="1:2" x14ac:dyDescent="0.25">
      <c r="A29" s="77" t="s">
        <v>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A85" workbookViewId="0">
      <selection activeCell="Q19" sqref="Q19"/>
    </sheetView>
  </sheetViews>
  <sheetFormatPr defaultColWidth="9.140625" defaultRowHeight="12.75" x14ac:dyDescent="0.2"/>
  <cols>
    <col min="1" max="1" width="17" style="11" customWidth="1"/>
    <col min="2" max="2" width="10.28515625" style="11" bestFit="1" customWidth="1"/>
    <col min="3" max="3" width="12.42578125" style="11" customWidth="1"/>
    <col min="4" max="4" width="9.140625" style="11"/>
    <col min="5" max="5" width="10.42578125" style="11" customWidth="1"/>
    <col min="6" max="6" width="9.28515625" style="11" bestFit="1" customWidth="1"/>
    <col min="7" max="7" width="11.42578125" style="11" customWidth="1"/>
    <col min="8" max="8" width="14.42578125" style="11" bestFit="1" customWidth="1"/>
    <col min="9" max="9" width="10.5703125" style="11" customWidth="1"/>
    <col min="10" max="10" width="10.42578125" style="11" customWidth="1"/>
    <col min="11" max="11" width="14.42578125" style="61" bestFit="1" customWidth="1"/>
    <col min="12" max="13" width="9.140625" style="11"/>
    <col min="14" max="14" width="21" style="11" customWidth="1"/>
    <col min="15" max="16384" width="9.140625" style="11"/>
  </cols>
  <sheetData>
    <row r="1" spans="1:8" s="11" customFormat="1" x14ac:dyDescent="0.2"/>
    <row r="2" spans="1:8" s="11" customFormat="1" ht="15.75" x14ac:dyDescent="0.25">
      <c r="A2" s="108" t="s">
        <v>101</v>
      </c>
      <c r="B2" s="109"/>
      <c r="C2" s="109"/>
      <c r="D2" s="109"/>
      <c r="E2" s="109"/>
      <c r="F2" s="109"/>
      <c r="G2" s="109"/>
    </row>
    <row r="3" spans="1:8" s="11" customFormat="1" ht="15.75" x14ac:dyDescent="0.25">
      <c r="B3" s="52"/>
      <c r="C3" s="58" t="s">
        <v>38</v>
      </c>
      <c r="D3" s="107"/>
      <c r="E3" s="107"/>
      <c r="F3" s="53"/>
      <c r="G3" s="53"/>
    </row>
    <row r="4" spans="1:8" s="11" customFormat="1" x14ac:dyDescent="0.2"/>
    <row r="5" spans="1:8" s="11" customFormat="1" x14ac:dyDescent="0.2">
      <c r="B5" s="1" t="s">
        <v>0</v>
      </c>
      <c r="C5" s="37"/>
    </row>
    <row r="6" spans="1:8" s="11" customFormat="1" x14ac:dyDescent="0.2">
      <c r="B6" s="5" t="s">
        <v>1</v>
      </c>
      <c r="C6" s="38"/>
    </row>
    <row r="7" spans="1:8" s="11" customFormat="1" x14ac:dyDescent="0.2">
      <c r="A7" s="12"/>
      <c r="B7" s="56"/>
      <c r="C7" s="57"/>
      <c r="D7" s="12"/>
      <c r="E7" s="12"/>
      <c r="F7" s="12"/>
      <c r="G7" s="12"/>
      <c r="H7" s="12"/>
    </row>
    <row r="8" spans="1:8" s="11" customFormat="1" x14ac:dyDescent="0.2">
      <c r="A8" s="2"/>
      <c r="B8" s="2"/>
      <c r="C8" s="2"/>
    </row>
    <row r="9" spans="1:8" s="11" customFormat="1" x14ac:dyDescent="0.2">
      <c r="A9" s="3" t="s">
        <v>27</v>
      </c>
      <c r="B9" s="3"/>
      <c r="C9" s="3"/>
      <c r="E9" s="2" t="s">
        <v>94</v>
      </c>
      <c r="F9" s="2"/>
    </row>
    <row r="10" spans="1:8" s="11" customFormat="1" x14ac:dyDescent="0.2">
      <c r="A10" s="12" t="s">
        <v>2</v>
      </c>
      <c r="B10" s="12" t="s">
        <v>3</v>
      </c>
      <c r="C10" s="12" t="s">
        <v>4</v>
      </c>
      <c r="E10" s="4"/>
    </row>
    <row r="11" spans="1:8" s="11" customFormat="1" x14ac:dyDescent="0.2">
      <c r="A11" s="37" t="s">
        <v>66</v>
      </c>
      <c r="B11" s="39">
        <v>42370</v>
      </c>
      <c r="C11" s="40">
        <v>0.66666666666666663</v>
      </c>
    </row>
    <row r="12" spans="1:8" s="11" customFormat="1" x14ac:dyDescent="0.2"/>
    <row r="13" spans="1:8" s="11" customFormat="1" x14ac:dyDescent="0.2">
      <c r="A13" s="2" t="s">
        <v>28</v>
      </c>
      <c r="B13" s="2"/>
      <c r="C13" s="2"/>
    </row>
    <row r="14" spans="1:8" s="11" customFormat="1" x14ac:dyDescent="0.2">
      <c r="A14" s="12" t="s">
        <v>2</v>
      </c>
      <c r="B14" s="12" t="s">
        <v>3</v>
      </c>
      <c r="C14" s="12" t="s">
        <v>4</v>
      </c>
    </row>
    <row r="15" spans="1:8" s="11" customFormat="1" x14ac:dyDescent="0.2">
      <c r="A15" s="41" t="s">
        <v>66</v>
      </c>
      <c r="B15" s="39">
        <v>42377</v>
      </c>
      <c r="C15" s="40">
        <v>0.83333333333333337</v>
      </c>
    </row>
    <row r="16" spans="1:8" s="11" customFormat="1" x14ac:dyDescent="0.2"/>
    <row r="17" spans="1:12" x14ac:dyDescent="0.2">
      <c r="A17" s="12"/>
      <c r="B17" s="12"/>
      <c r="C17" s="12"/>
      <c r="D17" s="12"/>
      <c r="E17" s="12"/>
      <c r="F17" s="12"/>
      <c r="G17" s="12"/>
      <c r="H17" s="12"/>
    </row>
    <row r="19" spans="1:12" x14ac:dyDescent="0.2">
      <c r="B19" s="1" t="s">
        <v>5</v>
      </c>
      <c r="C19" s="42"/>
      <c r="D19" s="1"/>
      <c r="E19" s="13"/>
      <c r="F19" s="14"/>
      <c r="G19" s="14"/>
      <c r="H19" s="14"/>
    </row>
    <row r="20" spans="1:12" x14ac:dyDescent="0.2">
      <c r="B20" s="1" t="s">
        <v>6</v>
      </c>
      <c r="C20" s="37" t="s">
        <v>67</v>
      </c>
      <c r="D20" s="1"/>
      <c r="E20" s="4"/>
      <c r="F20" s="14"/>
      <c r="G20" s="14"/>
      <c r="H20" s="14"/>
    </row>
    <row r="22" spans="1:12" x14ac:dyDescent="0.2">
      <c r="A22" s="12"/>
      <c r="B22" s="12"/>
      <c r="C22" s="12"/>
      <c r="D22" s="12"/>
      <c r="E22" s="12"/>
      <c r="F22" s="12"/>
      <c r="G22" s="12"/>
      <c r="H22" s="12"/>
    </row>
    <row r="25" spans="1:12" x14ac:dyDescent="0.2">
      <c r="A25" s="6" t="s">
        <v>7</v>
      </c>
      <c r="B25" s="15"/>
      <c r="C25" s="16"/>
      <c r="D25" s="15"/>
      <c r="E25" s="15"/>
      <c r="F25" s="15"/>
      <c r="G25" s="15"/>
      <c r="H25" s="15"/>
      <c r="I25" s="15"/>
    </row>
    <row r="26" spans="1:12" s="60" customFormat="1" ht="51" x14ac:dyDescent="0.2">
      <c r="A26" s="59" t="s">
        <v>8</v>
      </c>
      <c r="B26" s="59" t="s">
        <v>9</v>
      </c>
      <c r="C26" s="59" t="s">
        <v>10</v>
      </c>
      <c r="D26" s="59" t="s">
        <v>11</v>
      </c>
      <c r="E26" s="59" t="s">
        <v>9</v>
      </c>
      <c r="F26" s="59" t="s">
        <v>10</v>
      </c>
      <c r="G26" s="59" t="s">
        <v>12</v>
      </c>
      <c r="H26" s="59" t="s">
        <v>41</v>
      </c>
      <c r="I26" s="59" t="s">
        <v>43</v>
      </c>
      <c r="J26" s="64" t="s">
        <v>92</v>
      </c>
      <c r="K26" s="65" t="s">
        <v>40</v>
      </c>
    </row>
    <row r="27" spans="1:12" x14ac:dyDescent="0.2">
      <c r="A27" s="17" t="s">
        <v>66</v>
      </c>
      <c r="B27" s="17">
        <v>42370</v>
      </c>
      <c r="C27" s="18">
        <v>0.66666666666666663</v>
      </c>
      <c r="D27" s="19" t="s">
        <v>68</v>
      </c>
      <c r="E27" s="17">
        <v>42370</v>
      </c>
      <c r="F27" s="18">
        <v>0.70833333333333337</v>
      </c>
      <c r="G27" s="19" t="s">
        <v>69</v>
      </c>
      <c r="H27" s="20" t="s">
        <v>18</v>
      </c>
      <c r="I27" s="66">
        <v>4.3</v>
      </c>
      <c r="J27" s="92">
        <v>1</v>
      </c>
      <c r="K27" s="62">
        <f>I27/J27</f>
        <v>4.3</v>
      </c>
    </row>
    <row r="28" spans="1:12" x14ac:dyDescent="0.2">
      <c r="A28" s="19" t="s">
        <v>68</v>
      </c>
      <c r="B28" s="17">
        <v>42370</v>
      </c>
      <c r="C28" s="18">
        <v>0.79166666666666663</v>
      </c>
      <c r="D28" s="18" t="s">
        <v>70</v>
      </c>
      <c r="E28" s="17">
        <v>42370</v>
      </c>
      <c r="F28" s="18">
        <v>0.875</v>
      </c>
      <c r="G28" s="21" t="s">
        <v>71</v>
      </c>
      <c r="H28" s="19" t="s">
        <v>18</v>
      </c>
      <c r="I28" s="66">
        <v>130</v>
      </c>
      <c r="J28" s="92">
        <v>1</v>
      </c>
      <c r="K28" s="62">
        <f t="shared" ref="K28:K37" si="0">I28/J28</f>
        <v>130</v>
      </c>
      <c r="L28" s="11" t="s">
        <v>76</v>
      </c>
    </row>
    <row r="29" spans="1:12" x14ac:dyDescent="0.2">
      <c r="A29" s="18" t="s">
        <v>70</v>
      </c>
      <c r="B29" s="17">
        <v>42370</v>
      </c>
      <c r="C29" s="18">
        <v>0.89583333333333337</v>
      </c>
      <c r="D29" s="17" t="s">
        <v>72</v>
      </c>
      <c r="E29" s="17">
        <v>42370</v>
      </c>
      <c r="F29" s="18">
        <v>0.9375</v>
      </c>
      <c r="G29" s="21" t="s">
        <v>73</v>
      </c>
      <c r="H29" s="19" t="s">
        <v>58</v>
      </c>
      <c r="I29" s="66">
        <v>7.2</v>
      </c>
      <c r="J29" s="92">
        <v>0.73394999999999999</v>
      </c>
      <c r="K29" s="62">
        <f t="shared" si="0"/>
        <v>9.8099325567136724</v>
      </c>
      <c r="L29" s="11" t="s">
        <v>74</v>
      </c>
    </row>
    <row r="30" spans="1:12" x14ac:dyDescent="0.2">
      <c r="A30" s="17" t="s">
        <v>72</v>
      </c>
      <c r="B30" s="17">
        <v>42377</v>
      </c>
      <c r="C30" s="18">
        <v>0.5625</v>
      </c>
      <c r="D30" s="18" t="s">
        <v>70</v>
      </c>
      <c r="E30" s="17">
        <v>42377</v>
      </c>
      <c r="F30" s="18">
        <v>0.60416666666666663</v>
      </c>
      <c r="G30" s="21" t="s">
        <v>73</v>
      </c>
      <c r="H30" s="19" t="s">
        <v>58</v>
      </c>
      <c r="I30" s="66">
        <v>7.2</v>
      </c>
      <c r="J30" s="92">
        <v>0.74519000000000002</v>
      </c>
      <c r="K30" s="62">
        <f t="shared" si="0"/>
        <v>9.6619654047960921</v>
      </c>
    </row>
    <row r="31" spans="1:12" x14ac:dyDescent="0.2">
      <c r="A31" s="18" t="s">
        <v>70</v>
      </c>
      <c r="B31" s="17">
        <v>42377</v>
      </c>
      <c r="C31" s="18">
        <v>0.69791666666666663</v>
      </c>
      <c r="D31" s="19" t="s">
        <v>68</v>
      </c>
      <c r="E31" s="17">
        <v>42377</v>
      </c>
      <c r="F31" s="18">
        <v>0.75</v>
      </c>
      <c r="G31" s="19" t="s">
        <v>71</v>
      </c>
      <c r="H31" s="22" t="s">
        <v>18</v>
      </c>
      <c r="I31" s="66">
        <v>0</v>
      </c>
      <c r="J31" s="92">
        <v>1</v>
      </c>
      <c r="K31" s="62">
        <f t="shared" si="0"/>
        <v>0</v>
      </c>
      <c r="L31" s="11" t="s">
        <v>77</v>
      </c>
    </row>
    <row r="32" spans="1:12" x14ac:dyDescent="0.2">
      <c r="A32" s="19" t="s">
        <v>68</v>
      </c>
      <c r="B32" s="17">
        <v>42377</v>
      </c>
      <c r="C32" s="18">
        <v>0.79166666666666663</v>
      </c>
      <c r="D32" s="17" t="s">
        <v>66</v>
      </c>
      <c r="E32" s="17">
        <v>42377</v>
      </c>
      <c r="F32" s="18">
        <v>0.83333333333333337</v>
      </c>
      <c r="G32" s="19" t="s">
        <v>69</v>
      </c>
      <c r="H32" s="22" t="s">
        <v>18</v>
      </c>
      <c r="I32" s="66">
        <v>0</v>
      </c>
      <c r="J32" s="92">
        <v>1</v>
      </c>
      <c r="K32" s="62">
        <f t="shared" si="0"/>
        <v>0</v>
      </c>
    </row>
    <row r="33" spans="1:16" x14ac:dyDescent="0.2">
      <c r="A33" s="19"/>
      <c r="B33" s="17"/>
      <c r="C33" s="18"/>
      <c r="D33" s="19"/>
      <c r="E33" s="17"/>
      <c r="F33" s="18"/>
      <c r="G33" s="19"/>
      <c r="H33" s="19"/>
      <c r="I33" s="66">
        <v>0</v>
      </c>
      <c r="J33" s="92">
        <v>1</v>
      </c>
      <c r="K33" s="62">
        <f t="shared" si="0"/>
        <v>0</v>
      </c>
    </row>
    <row r="34" spans="1:16" x14ac:dyDescent="0.2">
      <c r="A34" s="19"/>
      <c r="B34" s="17"/>
      <c r="C34" s="18"/>
      <c r="D34" s="18"/>
      <c r="E34" s="17"/>
      <c r="F34" s="18"/>
      <c r="G34" s="21"/>
      <c r="H34" s="19"/>
      <c r="I34" s="66">
        <v>0</v>
      </c>
      <c r="J34" s="92">
        <v>1</v>
      </c>
      <c r="K34" s="62">
        <f t="shared" si="0"/>
        <v>0</v>
      </c>
    </row>
    <row r="35" spans="1:16" x14ac:dyDescent="0.2">
      <c r="A35" s="19"/>
      <c r="B35" s="17"/>
      <c r="C35" s="18"/>
      <c r="D35" s="17"/>
      <c r="E35" s="17"/>
      <c r="F35" s="18"/>
      <c r="G35" s="21"/>
      <c r="H35" s="19"/>
      <c r="I35" s="66">
        <v>0</v>
      </c>
      <c r="J35" s="92">
        <v>1</v>
      </c>
      <c r="K35" s="62">
        <f t="shared" si="0"/>
        <v>0</v>
      </c>
    </row>
    <row r="36" spans="1:16" x14ac:dyDescent="0.2">
      <c r="A36" s="19"/>
      <c r="B36" s="17"/>
      <c r="C36" s="18"/>
      <c r="D36" s="19"/>
      <c r="E36" s="17"/>
      <c r="F36" s="18"/>
      <c r="G36" s="19"/>
      <c r="H36" s="22"/>
      <c r="I36" s="66">
        <v>0</v>
      </c>
      <c r="J36" s="92">
        <v>1</v>
      </c>
      <c r="K36" s="62">
        <f t="shared" si="0"/>
        <v>0</v>
      </c>
    </row>
    <row r="37" spans="1:16" x14ac:dyDescent="0.2">
      <c r="A37" s="19"/>
      <c r="B37" s="17"/>
      <c r="C37" s="18"/>
      <c r="D37" s="19"/>
      <c r="E37" s="17"/>
      <c r="F37" s="18"/>
      <c r="G37" s="19"/>
      <c r="H37" s="19"/>
      <c r="I37" s="66">
        <v>0</v>
      </c>
      <c r="J37" s="92">
        <v>1</v>
      </c>
      <c r="K37" s="62">
        <f t="shared" si="0"/>
        <v>0</v>
      </c>
    </row>
    <row r="38" spans="1:16" x14ac:dyDescent="0.2">
      <c r="A38" s="54" t="s">
        <v>25</v>
      </c>
      <c r="B38" s="16"/>
      <c r="C38" s="15"/>
      <c r="D38" s="15"/>
      <c r="E38" s="16"/>
      <c r="F38" s="15"/>
      <c r="G38" s="15"/>
      <c r="H38" s="15"/>
      <c r="I38" s="15"/>
    </row>
    <row r="39" spans="1:16" x14ac:dyDescent="0.2">
      <c r="A39" s="55" t="s">
        <v>93</v>
      </c>
      <c r="B39" s="16"/>
      <c r="C39" s="15"/>
      <c r="D39" s="15"/>
      <c r="E39" s="16"/>
      <c r="F39" s="15"/>
      <c r="G39" s="15"/>
      <c r="H39" s="15"/>
      <c r="I39" s="15"/>
    </row>
    <row r="40" spans="1:16" x14ac:dyDescent="0.2">
      <c r="A40" s="15"/>
      <c r="B40" s="16"/>
      <c r="C40" s="15"/>
      <c r="D40" s="15"/>
      <c r="E40" s="16"/>
      <c r="F40" s="15"/>
      <c r="G40" s="15"/>
      <c r="H40" s="15"/>
      <c r="I40" s="15"/>
    </row>
    <row r="41" spans="1:16" x14ac:dyDescent="0.2">
      <c r="A41" s="6" t="s">
        <v>13</v>
      </c>
      <c r="B41" s="16"/>
      <c r="C41" s="15"/>
      <c r="D41" s="15"/>
      <c r="E41" s="7" t="s">
        <v>26</v>
      </c>
      <c r="F41" s="15"/>
      <c r="G41" s="15"/>
      <c r="H41" s="15"/>
      <c r="I41" s="15"/>
      <c r="P41" s="11" t="s">
        <v>36</v>
      </c>
    </row>
    <row r="42" spans="1:16" x14ac:dyDescent="0.2">
      <c r="A42" s="43" t="s">
        <v>14</v>
      </c>
      <c r="B42" s="44" t="s">
        <v>9</v>
      </c>
      <c r="C42" s="43" t="s">
        <v>10</v>
      </c>
      <c r="E42" s="43" t="s">
        <v>14</v>
      </c>
      <c r="F42" s="44" t="s">
        <v>9</v>
      </c>
      <c r="G42" s="43" t="s">
        <v>10</v>
      </c>
      <c r="H42" s="24"/>
    </row>
    <row r="43" spans="1:16" x14ac:dyDescent="0.2">
      <c r="A43" s="19" t="s">
        <v>78</v>
      </c>
      <c r="B43" s="17">
        <v>42370</v>
      </c>
      <c r="C43" s="18">
        <v>0.79166666666666663</v>
      </c>
      <c r="E43" s="19" t="s">
        <v>68</v>
      </c>
      <c r="F43" s="17">
        <v>42377</v>
      </c>
      <c r="G43" s="18">
        <v>0.75</v>
      </c>
      <c r="H43" s="14"/>
    </row>
    <row r="44" spans="1:16" x14ac:dyDescent="0.2">
      <c r="A44" s="54" t="s">
        <v>25</v>
      </c>
      <c r="B44" s="16"/>
      <c r="C44" s="25"/>
      <c r="D44" s="15"/>
      <c r="E44" s="16"/>
      <c r="F44" s="15"/>
      <c r="G44" s="14"/>
      <c r="H44" s="14"/>
      <c r="I44" s="14"/>
    </row>
    <row r="45" spans="1:16" x14ac:dyDescent="0.2">
      <c r="A45" s="15"/>
      <c r="B45" s="16"/>
      <c r="C45" s="25"/>
      <c r="D45" s="15"/>
      <c r="E45" s="16"/>
      <c r="F45" s="15"/>
      <c r="G45" s="14"/>
      <c r="H45" s="14"/>
      <c r="I45" s="14"/>
    </row>
    <row r="46" spans="1:16" x14ac:dyDescent="0.2">
      <c r="A46" s="2" t="s">
        <v>15</v>
      </c>
    </row>
    <row r="47" spans="1:16" ht="38.25" x14ac:dyDescent="0.2">
      <c r="A47" s="45" t="s">
        <v>16</v>
      </c>
      <c r="B47" s="45" t="s">
        <v>17</v>
      </c>
      <c r="C47" s="45" t="s">
        <v>48</v>
      </c>
      <c r="D47" s="59" t="s">
        <v>41</v>
      </c>
      <c r="E47" s="63" t="s">
        <v>44</v>
      </c>
      <c r="F47" s="63" t="s">
        <v>45</v>
      </c>
      <c r="G47" s="64" t="s">
        <v>92</v>
      </c>
      <c r="H47" s="65" t="s">
        <v>46</v>
      </c>
    </row>
    <row r="48" spans="1:16" x14ac:dyDescent="0.2">
      <c r="A48" s="17">
        <v>42370</v>
      </c>
      <c r="B48" s="17">
        <v>42377</v>
      </c>
      <c r="C48" s="19">
        <v>7</v>
      </c>
      <c r="D48" s="19" t="s">
        <v>58</v>
      </c>
      <c r="E48" s="67">
        <v>45</v>
      </c>
      <c r="F48" s="68">
        <v>315</v>
      </c>
      <c r="G48" s="93">
        <v>0.74519000000000002</v>
      </c>
      <c r="H48" s="62">
        <f>F48/G48</f>
        <v>422.71098645982903</v>
      </c>
      <c r="I48" s="11" t="s">
        <v>74</v>
      </c>
    </row>
    <row r="49" spans="1:23" x14ac:dyDescent="0.2">
      <c r="A49" s="17"/>
      <c r="B49" s="17"/>
      <c r="C49" s="19"/>
      <c r="D49" s="19"/>
      <c r="E49" s="67"/>
      <c r="F49" s="68">
        <v>0</v>
      </c>
      <c r="G49" s="94">
        <v>1</v>
      </c>
      <c r="H49" s="62">
        <f t="shared" ref="H49:H53" si="1">F49/G49</f>
        <v>0</v>
      </c>
    </row>
    <row r="50" spans="1:23" x14ac:dyDescent="0.2">
      <c r="A50" s="17"/>
      <c r="B50" s="17"/>
      <c r="C50" s="19"/>
      <c r="D50" s="19"/>
      <c r="E50" s="67"/>
      <c r="F50" s="68">
        <v>0</v>
      </c>
      <c r="G50" s="93">
        <v>1</v>
      </c>
      <c r="H50" s="62">
        <f t="shared" si="1"/>
        <v>0</v>
      </c>
    </row>
    <row r="51" spans="1:23" x14ac:dyDescent="0.2">
      <c r="A51" s="17"/>
      <c r="B51" s="17"/>
      <c r="C51" s="19"/>
      <c r="D51" s="19"/>
      <c r="E51" s="67"/>
      <c r="F51" s="68">
        <v>0</v>
      </c>
      <c r="G51" s="94">
        <v>1</v>
      </c>
      <c r="H51" s="62">
        <f t="shared" si="1"/>
        <v>0</v>
      </c>
    </row>
    <row r="52" spans="1:23" x14ac:dyDescent="0.2">
      <c r="A52" s="17"/>
      <c r="B52" s="17"/>
      <c r="C52" s="19"/>
      <c r="D52" s="19"/>
      <c r="E52" s="67"/>
      <c r="F52" s="68">
        <v>0</v>
      </c>
      <c r="G52" s="93">
        <v>1</v>
      </c>
      <c r="H52" s="62">
        <f t="shared" si="1"/>
        <v>0</v>
      </c>
    </row>
    <row r="53" spans="1:23" x14ac:dyDescent="0.2">
      <c r="A53" s="17"/>
      <c r="B53" s="17"/>
      <c r="C53" s="19"/>
      <c r="D53" s="19"/>
      <c r="E53" s="67"/>
      <c r="F53" s="68">
        <v>0</v>
      </c>
      <c r="G53" s="95">
        <v>1</v>
      </c>
      <c r="H53" s="62">
        <f t="shared" si="1"/>
        <v>0</v>
      </c>
    </row>
    <row r="54" spans="1:23" x14ac:dyDescent="0.2">
      <c r="A54" s="54" t="s">
        <v>25</v>
      </c>
      <c r="B54" s="15"/>
      <c r="C54" s="15"/>
      <c r="D54" s="15"/>
      <c r="E54" s="15"/>
      <c r="F54" s="15"/>
      <c r="G54" s="15"/>
    </row>
    <row r="55" spans="1:23" x14ac:dyDescent="0.2">
      <c r="A55" s="55" t="s">
        <v>93</v>
      </c>
      <c r="B55" s="15"/>
      <c r="C55" s="15"/>
      <c r="D55" s="15"/>
      <c r="E55" s="15"/>
      <c r="F55" s="15"/>
      <c r="G55" s="15"/>
    </row>
    <row r="56" spans="1:23" x14ac:dyDescent="0.2">
      <c r="A56" s="15"/>
      <c r="B56" s="15"/>
      <c r="C56" s="15"/>
      <c r="D56" s="15"/>
      <c r="E56" s="15"/>
      <c r="F56" s="15"/>
      <c r="G56" s="15"/>
      <c r="H56" s="15"/>
      <c r="I56" s="15"/>
    </row>
    <row r="57" spans="1:23" x14ac:dyDescent="0.2">
      <c r="A57" s="2" t="s">
        <v>32</v>
      </c>
    </row>
    <row r="58" spans="1:23" ht="39" x14ac:dyDescent="0.25">
      <c r="A58" s="45" t="s">
        <v>19</v>
      </c>
      <c r="B58" s="45" t="s">
        <v>9</v>
      </c>
      <c r="C58" s="45" t="s">
        <v>20</v>
      </c>
      <c r="D58" s="45" t="s">
        <v>21</v>
      </c>
      <c r="E58" s="59" t="s">
        <v>41</v>
      </c>
      <c r="F58" s="63" t="s">
        <v>95</v>
      </c>
      <c r="G58" s="63" t="s">
        <v>23</v>
      </c>
      <c r="H58" s="63" t="s">
        <v>45</v>
      </c>
      <c r="I58" s="64" t="s">
        <v>42</v>
      </c>
      <c r="J58" s="65" t="s">
        <v>46</v>
      </c>
      <c r="L58" s="31" t="s">
        <v>24</v>
      </c>
      <c r="N58" s="96" t="s">
        <v>60</v>
      </c>
      <c r="O58" s="86"/>
      <c r="P58" s="86"/>
      <c r="Q58" s="86"/>
      <c r="R58" s="85"/>
      <c r="S58" s="3"/>
      <c r="T58"/>
      <c r="U58"/>
      <c r="V58" s="2"/>
      <c r="W58"/>
    </row>
    <row r="59" spans="1:23" ht="15" x14ac:dyDescent="0.25">
      <c r="A59" s="8" t="s">
        <v>59</v>
      </c>
      <c r="B59" s="17">
        <v>42370</v>
      </c>
      <c r="C59" s="18">
        <v>0.66666666666666663</v>
      </c>
      <c r="D59" s="18">
        <v>0.79166666666666663</v>
      </c>
      <c r="E59" s="35" t="s">
        <v>18</v>
      </c>
      <c r="F59" s="36"/>
      <c r="G59" s="32"/>
      <c r="H59" s="62">
        <f t="shared" ref="H59:H68" si="2">F59-(F59*G59)</f>
        <v>0</v>
      </c>
      <c r="I59" s="67">
        <v>1</v>
      </c>
      <c r="J59" s="69">
        <f t="shared" ref="J59:J68" si="3">H59/I59</f>
        <v>0</v>
      </c>
      <c r="K59" s="61" t="s">
        <v>75</v>
      </c>
      <c r="L59" s="33">
        <f t="shared" ref="L59:L68" si="4">D59-C59</f>
        <v>0.125</v>
      </c>
      <c r="N59" s="97" t="s">
        <v>81</v>
      </c>
      <c r="O59" s="98">
        <v>0</v>
      </c>
      <c r="P59" s="86" t="s">
        <v>18</v>
      </c>
      <c r="Q59" s="88">
        <v>0</v>
      </c>
      <c r="R59" s="85"/>
      <c r="S59" s="89"/>
      <c r="T59" s="90"/>
      <c r="U59"/>
      <c r="V59"/>
      <c r="W59" s="90"/>
    </row>
    <row r="60" spans="1:23" ht="15" x14ac:dyDescent="0.25">
      <c r="A60" s="19" t="s">
        <v>79</v>
      </c>
      <c r="B60" s="17">
        <v>42370</v>
      </c>
      <c r="C60" s="18">
        <v>0.79166666666666663</v>
      </c>
      <c r="D60" s="18">
        <v>1</v>
      </c>
      <c r="E60" s="35" t="s">
        <v>58</v>
      </c>
      <c r="F60" s="36">
        <v>37</v>
      </c>
      <c r="G60" s="32">
        <v>0</v>
      </c>
      <c r="H60" s="62">
        <f t="shared" si="2"/>
        <v>37</v>
      </c>
      <c r="I60" s="67">
        <v>1</v>
      </c>
      <c r="J60" s="69">
        <f t="shared" si="3"/>
        <v>37</v>
      </c>
      <c r="K60" s="61" t="s">
        <v>80</v>
      </c>
      <c r="L60" s="33">
        <f t="shared" si="4"/>
        <v>0.20833333333333337</v>
      </c>
      <c r="N60" s="97" t="s">
        <v>82</v>
      </c>
      <c r="O60" s="86">
        <f>Q60/Q62</f>
        <v>0.42857142857142855</v>
      </c>
      <c r="P60" s="86" t="s">
        <v>18</v>
      </c>
      <c r="Q60" s="88">
        <v>4.2</v>
      </c>
      <c r="R60" s="85"/>
      <c r="S60" s="89"/>
      <c r="T60" s="90"/>
      <c r="U60"/>
      <c r="V60"/>
      <c r="W60" s="90"/>
    </row>
    <row r="61" spans="1:23" ht="15" x14ac:dyDescent="0.25">
      <c r="A61" s="19" t="s">
        <v>79</v>
      </c>
      <c r="B61" s="17">
        <v>42371</v>
      </c>
      <c r="C61" s="18"/>
      <c r="D61" s="18"/>
      <c r="E61" s="35"/>
      <c r="F61" s="36"/>
      <c r="G61" s="32"/>
      <c r="H61" s="62">
        <f t="shared" si="2"/>
        <v>0</v>
      </c>
      <c r="I61" s="67">
        <v>1</v>
      </c>
      <c r="J61" s="69">
        <f t="shared" si="3"/>
        <v>0</v>
      </c>
      <c r="L61" s="33">
        <f t="shared" si="4"/>
        <v>0</v>
      </c>
      <c r="N61" s="97" t="s">
        <v>83</v>
      </c>
      <c r="O61" s="86">
        <f>Q61/Q62</f>
        <v>0.64285714285714279</v>
      </c>
      <c r="P61" s="86" t="s">
        <v>18</v>
      </c>
      <c r="Q61" s="88">
        <v>6.3</v>
      </c>
      <c r="R61" s="85"/>
      <c r="S61" s="91"/>
      <c r="T61" s="90"/>
      <c r="U61"/>
      <c r="V61"/>
      <c r="W61" s="90"/>
    </row>
    <row r="62" spans="1:23" ht="15" x14ac:dyDescent="0.25">
      <c r="A62" s="19" t="s">
        <v>79</v>
      </c>
      <c r="B62" s="17">
        <v>42372</v>
      </c>
      <c r="C62" s="18"/>
      <c r="D62" s="18"/>
      <c r="E62" s="35"/>
      <c r="F62" s="36"/>
      <c r="G62" s="32"/>
      <c r="H62" s="62">
        <f t="shared" si="2"/>
        <v>0</v>
      </c>
      <c r="I62" s="67">
        <v>1</v>
      </c>
      <c r="J62" s="69">
        <f t="shared" si="3"/>
        <v>0</v>
      </c>
      <c r="L62" s="33">
        <f t="shared" si="4"/>
        <v>0</v>
      </c>
      <c r="N62" s="97" t="s">
        <v>84</v>
      </c>
      <c r="O62" s="86">
        <v>1</v>
      </c>
      <c r="P62" s="86" t="s">
        <v>18</v>
      </c>
      <c r="Q62" s="88">
        <v>9.8000000000000007</v>
      </c>
      <c r="R62" s="85"/>
      <c r="S62" s="85"/>
      <c r="T62"/>
      <c r="U62"/>
      <c r="V62"/>
      <c r="W62"/>
    </row>
    <row r="63" spans="1:23" x14ac:dyDescent="0.2">
      <c r="A63" s="19" t="s">
        <v>79</v>
      </c>
      <c r="B63" s="17">
        <v>42373</v>
      </c>
      <c r="C63" s="18"/>
      <c r="D63" s="18"/>
      <c r="E63" s="35"/>
      <c r="F63" s="36"/>
      <c r="G63" s="32"/>
      <c r="H63" s="62">
        <f t="shared" si="2"/>
        <v>0</v>
      </c>
      <c r="I63" s="67">
        <v>1</v>
      </c>
      <c r="J63" s="69">
        <f t="shared" si="3"/>
        <v>0</v>
      </c>
      <c r="L63" s="33">
        <f t="shared" si="4"/>
        <v>0</v>
      </c>
    </row>
    <row r="64" spans="1:23" x14ac:dyDescent="0.2">
      <c r="A64" s="19" t="s">
        <v>79</v>
      </c>
      <c r="B64" s="17">
        <v>42374</v>
      </c>
      <c r="C64" s="18"/>
      <c r="D64" s="18"/>
      <c r="E64" s="35"/>
      <c r="F64" s="36"/>
      <c r="G64" s="32"/>
      <c r="H64" s="62">
        <f t="shared" si="2"/>
        <v>0</v>
      </c>
      <c r="I64" s="67">
        <v>1</v>
      </c>
      <c r="J64" s="69">
        <f t="shared" si="3"/>
        <v>0</v>
      </c>
      <c r="L64" s="33">
        <f t="shared" si="4"/>
        <v>0</v>
      </c>
    </row>
    <row r="65" spans="1:19" ht="15" x14ac:dyDescent="0.25">
      <c r="A65" s="19" t="s">
        <v>79</v>
      </c>
      <c r="B65" s="17">
        <v>42375</v>
      </c>
      <c r="C65" s="18"/>
      <c r="D65" s="18"/>
      <c r="E65" s="35"/>
      <c r="F65" s="36"/>
      <c r="G65" s="32"/>
      <c r="H65" s="62">
        <f t="shared" si="2"/>
        <v>0</v>
      </c>
      <c r="I65" s="67">
        <v>1</v>
      </c>
      <c r="J65" s="69">
        <f t="shared" si="3"/>
        <v>0</v>
      </c>
      <c r="L65" s="33">
        <f t="shared" si="4"/>
        <v>0</v>
      </c>
      <c r="N65" s="99" t="s">
        <v>61</v>
      </c>
      <c r="O65" s="87" t="s">
        <v>88</v>
      </c>
      <c r="Q65" s="102" t="s">
        <v>62</v>
      </c>
      <c r="R65" s="87"/>
      <c r="S65" s="19"/>
    </row>
    <row r="66" spans="1:19" ht="15" x14ac:dyDescent="0.25">
      <c r="A66" s="19" t="s">
        <v>79</v>
      </c>
      <c r="B66" s="17">
        <v>42376</v>
      </c>
      <c r="C66" s="18"/>
      <c r="D66" s="18"/>
      <c r="E66" s="35"/>
      <c r="F66" s="36"/>
      <c r="G66" s="32"/>
      <c r="H66" s="62">
        <f t="shared" si="2"/>
        <v>0</v>
      </c>
      <c r="I66" s="67">
        <v>1</v>
      </c>
      <c r="J66" s="69">
        <f t="shared" si="3"/>
        <v>0</v>
      </c>
      <c r="L66" s="33">
        <f t="shared" si="4"/>
        <v>0</v>
      </c>
      <c r="N66" s="97" t="s">
        <v>85</v>
      </c>
      <c r="O66" s="100">
        <v>0.25</v>
      </c>
      <c r="Q66" s="87" t="s">
        <v>63</v>
      </c>
      <c r="R66" s="100">
        <v>0.25</v>
      </c>
      <c r="S66" s="19"/>
    </row>
    <row r="67" spans="1:19" ht="15" x14ac:dyDescent="0.25">
      <c r="A67" s="19" t="s">
        <v>79</v>
      </c>
      <c r="B67" s="17">
        <v>42377</v>
      </c>
      <c r="C67" s="18"/>
      <c r="D67" s="18"/>
      <c r="E67" s="35"/>
      <c r="F67" s="36"/>
      <c r="G67" s="32"/>
      <c r="H67" s="62">
        <f t="shared" si="2"/>
        <v>0</v>
      </c>
      <c r="I67" s="67">
        <v>1</v>
      </c>
      <c r="J67" s="69">
        <f t="shared" si="3"/>
        <v>0</v>
      </c>
      <c r="L67" s="33">
        <f t="shared" si="4"/>
        <v>0</v>
      </c>
      <c r="N67" s="97" t="s">
        <v>86</v>
      </c>
      <c r="O67" s="100">
        <v>0.5</v>
      </c>
      <c r="Q67" s="87" t="s">
        <v>64</v>
      </c>
      <c r="R67" s="100">
        <v>0.4</v>
      </c>
      <c r="S67" s="19"/>
    </row>
    <row r="68" spans="1:19" ht="15" x14ac:dyDescent="0.25">
      <c r="A68" s="19"/>
      <c r="B68" s="19"/>
      <c r="C68" s="18"/>
      <c r="D68" s="18"/>
      <c r="E68" s="35"/>
      <c r="F68" s="36"/>
      <c r="G68" s="32"/>
      <c r="H68" s="62">
        <f t="shared" si="2"/>
        <v>0</v>
      </c>
      <c r="I68" s="67">
        <v>1</v>
      </c>
      <c r="J68" s="69">
        <f t="shared" si="3"/>
        <v>0</v>
      </c>
      <c r="L68" s="33">
        <f t="shared" si="4"/>
        <v>0</v>
      </c>
      <c r="N68" s="101" t="s">
        <v>87</v>
      </c>
      <c r="O68" s="100">
        <v>1</v>
      </c>
      <c r="Q68" s="87" t="s">
        <v>65</v>
      </c>
      <c r="R68" s="100">
        <v>0.35</v>
      </c>
      <c r="S68" s="19"/>
    </row>
    <row r="69" spans="1:19" x14ac:dyDescent="0.2">
      <c r="A69" s="23" t="s">
        <v>25</v>
      </c>
      <c r="B69" s="15"/>
      <c r="C69" s="15"/>
      <c r="D69" s="15"/>
      <c r="E69" s="15"/>
      <c r="F69" s="15"/>
      <c r="G69" s="15"/>
      <c r="H69" s="15"/>
      <c r="I69" s="15"/>
    </row>
    <row r="70" spans="1:19" x14ac:dyDescent="0.2">
      <c r="A70" s="55" t="s">
        <v>96</v>
      </c>
      <c r="B70" s="15"/>
      <c r="C70" s="15"/>
      <c r="D70" s="15"/>
      <c r="E70" s="15"/>
      <c r="F70" s="15"/>
      <c r="G70" s="15"/>
      <c r="H70" s="15"/>
      <c r="I70" s="15"/>
    </row>
    <row r="71" spans="1:19" x14ac:dyDescent="0.2">
      <c r="A71" s="55"/>
      <c r="B71" s="15"/>
      <c r="C71" s="15"/>
      <c r="D71" s="15"/>
      <c r="E71" s="15"/>
      <c r="F71" s="15"/>
      <c r="G71" s="15"/>
      <c r="H71" s="15"/>
      <c r="I71" s="15"/>
    </row>
    <row r="72" spans="1:19" ht="38.25" x14ac:dyDescent="0.2">
      <c r="A72" s="46" t="s">
        <v>97</v>
      </c>
      <c r="B72" s="41"/>
      <c r="C72" s="41"/>
      <c r="D72" s="59" t="s">
        <v>41</v>
      </c>
      <c r="E72" s="63" t="s">
        <v>45</v>
      </c>
      <c r="F72" s="64" t="s">
        <v>42</v>
      </c>
      <c r="G72" s="65" t="s">
        <v>46</v>
      </c>
      <c r="H72" s="13"/>
      <c r="I72" s="13"/>
    </row>
    <row r="73" spans="1:19" x14ac:dyDescent="0.2">
      <c r="A73" s="26"/>
      <c r="B73" s="27"/>
      <c r="C73" s="28"/>
      <c r="D73" s="19"/>
      <c r="E73" s="19"/>
      <c r="F73" s="67">
        <v>1</v>
      </c>
      <c r="G73" s="69">
        <f>E73/F73</f>
        <v>0</v>
      </c>
    </row>
    <row r="74" spans="1:19" x14ac:dyDescent="0.2">
      <c r="A74" s="21"/>
      <c r="B74" s="29"/>
      <c r="C74" s="30"/>
      <c r="D74" s="19"/>
      <c r="E74" s="19"/>
      <c r="F74" s="67">
        <v>1</v>
      </c>
      <c r="G74" s="69">
        <f t="shared" ref="G74:G78" si="5">E74/F74</f>
        <v>0</v>
      </c>
      <c r="H74" s="15"/>
      <c r="I74" s="15"/>
    </row>
    <row r="75" spans="1:19" x14ac:dyDescent="0.2">
      <c r="A75" s="21"/>
      <c r="B75" s="29"/>
      <c r="C75" s="30"/>
      <c r="D75" s="19"/>
      <c r="E75" s="19"/>
      <c r="F75" s="67">
        <v>1</v>
      </c>
      <c r="G75" s="69">
        <f t="shared" si="5"/>
        <v>0</v>
      </c>
      <c r="H75" s="15"/>
      <c r="I75" s="15"/>
    </row>
    <row r="76" spans="1:19" x14ac:dyDescent="0.2">
      <c r="A76" s="21"/>
      <c r="B76" s="29"/>
      <c r="C76" s="30"/>
      <c r="D76" s="19"/>
      <c r="E76" s="19"/>
      <c r="F76" s="67">
        <v>1</v>
      </c>
      <c r="G76" s="69">
        <f t="shared" si="5"/>
        <v>0</v>
      </c>
      <c r="H76" s="15"/>
      <c r="I76" s="15"/>
    </row>
    <row r="77" spans="1:19" x14ac:dyDescent="0.2">
      <c r="A77" s="21"/>
      <c r="B77" s="29"/>
      <c r="C77" s="30"/>
      <c r="D77" s="19"/>
      <c r="E77" s="19"/>
      <c r="F77" s="67">
        <v>1</v>
      </c>
      <c r="G77" s="69">
        <f t="shared" si="5"/>
        <v>0</v>
      </c>
      <c r="H77" s="15"/>
      <c r="I77" s="15"/>
    </row>
    <row r="78" spans="1:19" x14ac:dyDescent="0.2">
      <c r="A78" s="21"/>
      <c r="B78" s="29"/>
      <c r="C78" s="30"/>
      <c r="D78" s="19"/>
      <c r="E78" s="19"/>
      <c r="F78" s="67">
        <v>1</v>
      </c>
      <c r="G78" s="69">
        <f t="shared" si="5"/>
        <v>0</v>
      </c>
      <c r="H78" s="15"/>
      <c r="I78" s="15"/>
    </row>
    <row r="79" spans="1:19" x14ac:dyDescent="0.2">
      <c r="A79" s="54" t="s">
        <v>25</v>
      </c>
      <c r="B79" s="15"/>
      <c r="C79" s="15"/>
      <c r="D79" s="15"/>
      <c r="E79" s="15"/>
      <c r="F79" s="14"/>
      <c r="G79" s="15"/>
      <c r="H79" s="15"/>
      <c r="I79" s="15"/>
    </row>
    <row r="80" spans="1:19" x14ac:dyDescent="0.2">
      <c r="A80" s="55" t="s">
        <v>39</v>
      </c>
      <c r="B80" s="15"/>
      <c r="C80" s="15"/>
      <c r="D80" s="15"/>
      <c r="E80" s="15"/>
      <c r="F80" s="14"/>
      <c r="G80" s="15"/>
      <c r="H80" s="15"/>
      <c r="I80" s="15"/>
    </row>
    <row r="81" spans="1:11" x14ac:dyDescent="0.2">
      <c r="A81" s="15"/>
      <c r="B81" s="6"/>
      <c r="C81" s="15"/>
      <c r="D81" s="15"/>
      <c r="E81" s="15"/>
      <c r="F81" s="15"/>
      <c r="G81" s="15"/>
      <c r="H81" s="15"/>
      <c r="I81" s="15"/>
    </row>
    <row r="82" spans="1:11" x14ac:dyDescent="0.2">
      <c r="A82" s="6" t="s">
        <v>47</v>
      </c>
    </row>
    <row r="83" spans="1:11" x14ac:dyDescent="0.2">
      <c r="A83" s="42" t="s">
        <v>29</v>
      </c>
      <c r="B83" s="41" t="s">
        <v>49</v>
      </c>
      <c r="C83" s="14"/>
      <c r="D83" s="13"/>
      <c r="E83" s="14"/>
      <c r="F83" s="14"/>
      <c r="G83" s="14"/>
      <c r="H83" s="9"/>
      <c r="I83" s="9"/>
      <c r="K83" s="11"/>
    </row>
    <row r="84" spans="1:11" x14ac:dyDescent="0.2">
      <c r="A84" s="19" t="s">
        <v>30</v>
      </c>
      <c r="B84" s="48">
        <f>SUM(K27:K37)</f>
        <v>153.77189796150978</v>
      </c>
      <c r="C84" s="14"/>
      <c r="E84" s="14"/>
      <c r="F84" s="14"/>
      <c r="G84" s="14"/>
      <c r="H84" s="10"/>
      <c r="I84" s="10">
        <f t="shared" ref="I84:I88" si="6">E84-C84</f>
        <v>0</v>
      </c>
      <c r="K84" s="11"/>
    </row>
    <row r="85" spans="1:11" x14ac:dyDescent="0.2">
      <c r="A85" s="19" t="s">
        <v>31</v>
      </c>
      <c r="B85" s="48">
        <f>SUM(H48:H53)</f>
        <v>422.71098645982903</v>
      </c>
      <c r="C85" s="14"/>
      <c r="E85" s="14"/>
      <c r="F85" s="14"/>
      <c r="G85" s="14"/>
      <c r="H85" s="10"/>
      <c r="I85" s="10">
        <f t="shared" si="6"/>
        <v>0</v>
      </c>
      <c r="K85" s="11"/>
    </row>
    <row r="86" spans="1:11" x14ac:dyDescent="0.2">
      <c r="A86" s="19" t="s">
        <v>22</v>
      </c>
      <c r="B86" s="48">
        <f>SUM(J59:J68)</f>
        <v>37</v>
      </c>
      <c r="C86" s="14"/>
      <c r="E86" s="14"/>
      <c r="F86" s="14"/>
      <c r="G86" s="14"/>
      <c r="H86" s="10"/>
      <c r="I86" s="10">
        <f t="shared" si="6"/>
        <v>0</v>
      </c>
      <c r="K86" s="11"/>
    </row>
    <row r="87" spans="1:11" x14ac:dyDescent="0.2">
      <c r="A87" s="19" t="s">
        <v>33</v>
      </c>
      <c r="B87" s="48">
        <f>SUM(G73:G78)</f>
        <v>0</v>
      </c>
      <c r="C87" s="14"/>
      <c r="E87" s="14"/>
      <c r="F87" s="14"/>
      <c r="G87" s="14"/>
      <c r="H87" s="10"/>
      <c r="I87" s="10">
        <f t="shared" si="6"/>
        <v>0</v>
      </c>
      <c r="K87" s="11"/>
    </row>
    <row r="88" spans="1:11" x14ac:dyDescent="0.2">
      <c r="A88" s="47" t="s">
        <v>35</v>
      </c>
      <c r="B88" s="49">
        <f>SUM(B84:B87)</f>
        <v>613.48288442133878</v>
      </c>
      <c r="C88" s="14"/>
      <c r="E88" s="14"/>
      <c r="F88" s="14"/>
      <c r="G88" s="14"/>
      <c r="H88" s="10"/>
      <c r="I88" s="10">
        <f t="shared" si="6"/>
        <v>0</v>
      </c>
      <c r="K88" s="11"/>
    </row>
    <row r="89" spans="1:11" x14ac:dyDescent="0.2">
      <c r="B89" s="15"/>
      <c r="C89" s="15"/>
      <c r="E89" s="15"/>
      <c r="F89" s="15"/>
      <c r="G89" s="15"/>
      <c r="H89" s="9"/>
      <c r="I89" s="9"/>
      <c r="K89" s="11"/>
    </row>
    <row r="91" spans="1:11" ht="15" x14ac:dyDescent="0.25">
      <c r="A91" s="34" t="s">
        <v>34</v>
      </c>
      <c r="D91" s="12"/>
      <c r="E91" s="12"/>
      <c r="F91" s="12"/>
      <c r="K91" s="11"/>
    </row>
    <row r="93" spans="1:11" x14ac:dyDescent="0.2">
      <c r="B93" s="11" t="s">
        <v>37</v>
      </c>
      <c r="D93" s="12"/>
      <c r="E93" s="12"/>
      <c r="F93" s="12"/>
      <c r="K93" s="11"/>
    </row>
  </sheetData>
  <mergeCells count="2">
    <mergeCell ref="D3:E3"/>
    <mergeCell ref="A2:G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10" sqref="C10"/>
    </sheetView>
  </sheetViews>
  <sheetFormatPr defaultRowHeight="15" x14ac:dyDescent="0.25"/>
  <cols>
    <col min="1" max="1" width="41.28515625" customWidth="1"/>
    <col min="2" max="2" width="39.7109375" customWidth="1"/>
  </cols>
  <sheetData>
    <row r="1" spans="1:3" x14ac:dyDescent="0.25">
      <c r="A1" s="103" t="s">
        <v>98</v>
      </c>
    </row>
    <row r="3" spans="1:3" ht="15.75" thickBot="1" x14ac:dyDescent="0.3"/>
    <row r="4" spans="1:3" ht="18.75" x14ac:dyDescent="0.3">
      <c r="A4" s="73" t="s">
        <v>9</v>
      </c>
      <c r="B4" s="78">
        <v>42370</v>
      </c>
    </row>
    <row r="5" spans="1:3" ht="18.75" x14ac:dyDescent="0.3">
      <c r="A5" s="74" t="s">
        <v>52</v>
      </c>
      <c r="B5" s="79" t="s">
        <v>55</v>
      </c>
    </row>
    <row r="6" spans="1:3" ht="18.75" x14ac:dyDescent="0.3">
      <c r="A6" s="74" t="s">
        <v>53</v>
      </c>
      <c r="B6" s="80">
        <v>430</v>
      </c>
    </row>
    <row r="7" spans="1:3" ht="18.75" x14ac:dyDescent="0.3">
      <c r="A7" s="74" t="s">
        <v>89</v>
      </c>
      <c r="B7" s="81">
        <v>6.9</v>
      </c>
    </row>
    <row r="8" spans="1:3" ht="18.75" x14ac:dyDescent="0.3">
      <c r="A8" s="75" t="s">
        <v>50</v>
      </c>
      <c r="B8" s="82">
        <v>1.234</v>
      </c>
    </row>
    <row r="9" spans="1:3" ht="18.75" x14ac:dyDescent="0.3">
      <c r="A9" s="76" t="s">
        <v>56</v>
      </c>
      <c r="B9" s="104">
        <f>B6*B7*B8/100</f>
        <v>36.612780000000001</v>
      </c>
      <c r="C9" t="s">
        <v>99</v>
      </c>
    </row>
    <row r="10" spans="1:3" x14ac:dyDescent="0.25">
      <c r="A10" s="77" t="s">
        <v>57</v>
      </c>
      <c r="B10" s="77"/>
    </row>
    <row r="11" spans="1:3" x14ac:dyDescent="0.25">
      <c r="A11" s="77" t="s">
        <v>90</v>
      </c>
      <c r="B11" s="77"/>
    </row>
    <row r="12" spans="1:3" ht="15.75" thickBot="1" x14ac:dyDescent="0.3"/>
    <row r="13" spans="1:3" ht="18.75" x14ac:dyDescent="0.3">
      <c r="A13" s="73" t="s">
        <v>9</v>
      </c>
      <c r="B13" s="78">
        <v>42370</v>
      </c>
    </row>
    <row r="14" spans="1:3" ht="18.75" x14ac:dyDescent="0.3">
      <c r="A14" s="74" t="s">
        <v>52</v>
      </c>
      <c r="B14" s="79" t="s">
        <v>55</v>
      </c>
    </row>
    <row r="15" spans="1:3" ht="18.75" x14ac:dyDescent="0.3">
      <c r="A15" s="74" t="s">
        <v>53</v>
      </c>
      <c r="B15" s="80">
        <v>430</v>
      </c>
    </row>
    <row r="16" spans="1:3" ht="18.75" x14ac:dyDescent="0.3">
      <c r="A16" s="74" t="s">
        <v>54</v>
      </c>
      <c r="B16" s="81">
        <v>6.9</v>
      </c>
    </row>
    <row r="17" spans="1:2" ht="18.75" x14ac:dyDescent="0.3">
      <c r="A17" s="75" t="s">
        <v>50</v>
      </c>
      <c r="B17" s="82">
        <v>1.234</v>
      </c>
    </row>
    <row r="18" spans="1:2" ht="18.75" x14ac:dyDescent="0.3">
      <c r="A18" s="76" t="s">
        <v>56</v>
      </c>
      <c r="B18" s="104">
        <f>B15*B16*B17/100</f>
        <v>36.612780000000001</v>
      </c>
    </row>
    <row r="19" spans="1:2" x14ac:dyDescent="0.25">
      <c r="A19" s="77" t="s">
        <v>57</v>
      </c>
    </row>
    <row r="20" spans="1:2" x14ac:dyDescent="0.25">
      <c r="A20" s="77" t="s">
        <v>90</v>
      </c>
    </row>
    <row r="21" spans="1:2" ht="15.75" thickBot="1" x14ac:dyDescent="0.3"/>
    <row r="22" spans="1:2" ht="18.75" x14ac:dyDescent="0.3">
      <c r="A22" s="73" t="s">
        <v>9</v>
      </c>
      <c r="B22" s="78">
        <v>42370</v>
      </c>
    </row>
    <row r="23" spans="1:2" ht="18.75" x14ac:dyDescent="0.3">
      <c r="A23" s="74" t="s">
        <v>52</v>
      </c>
      <c r="B23" s="79" t="s">
        <v>55</v>
      </c>
    </row>
    <row r="24" spans="1:2" ht="18.75" x14ac:dyDescent="0.3">
      <c r="A24" s="74" t="s">
        <v>53</v>
      </c>
      <c r="B24" s="80">
        <v>430</v>
      </c>
    </row>
    <row r="25" spans="1:2" ht="18.75" x14ac:dyDescent="0.3">
      <c r="A25" s="74" t="s">
        <v>54</v>
      </c>
      <c r="B25" s="81">
        <v>6.9</v>
      </c>
    </row>
    <row r="26" spans="1:2" ht="18.75" x14ac:dyDescent="0.3">
      <c r="A26" s="75" t="s">
        <v>50</v>
      </c>
      <c r="B26" s="82">
        <v>1.234</v>
      </c>
    </row>
    <row r="27" spans="1:2" ht="18.75" x14ac:dyDescent="0.3">
      <c r="A27" s="76" t="s">
        <v>56</v>
      </c>
      <c r="B27" s="104">
        <f>B24*B25*B26/100</f>
        <v>36.612780000000001</v>
      </c>
    </row>
    <row r="28" spans="1:2" x14ac:dyDescent="0.25">
      <c r="A28" s="77" t="s">
        <v>57</v>
      </c>
    </row>
    <row r="29" spans="1:2" x14ac:dyDescent="0.25">
      <c r="A29" s="77" t="s">
        <v>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Vyúčtovanie medzinár. mobil</vt:lpstr>
      <vt:lpstr>Použitie motorového vozidla</vt:lpstr>
      <vt:lpstr>Medzinárodná mobilita-príklad</vt:lpstr>
      <vt:lpstr>Použitie motor. vozidla-príklad</vt:lpstr>
      <vt:lpstr>'Vyúčtovanie medzinár. mobil'!Oblasť_tlače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Kovalčík</dc:creator>
  <cp:lastModifiedBy>admin</cp:lastModifiedBy>
  <cp:lastPrinted>2016-09-19T11:53:44Z</cp:lastPrinted>
  <dcterms:created xsi:type="dcterms:W3CDTF">2016-01-04T08:49:06Z</dcterms:created>
  <dcterms:modified xsi:type="dcterms:W3CDTF">2016-09-19T11:54:34Z</dcterms:modified>
</cp:coreProperties>
</file>